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60" windowWidth="11295" windowHeight="5580"/>
  </bookViews>
  <sheets>
    <sheet name="testy 2017" sheetId="4" r:id="rId1"/>
  </sheets>
  <calcPr calcId="145621"/>
</workbook>
</file>

<file path=xl/calcChain.xml><?xml version="1.0" encoding="utf-8"?>
<calcChain xmlns="http://schemas.openxmlformats.org/spreadsheetml/2006/main">
  <c r="P19" i="4" l="1"/>
  <c r="R19" i="4" l="1"/>
  <c r="G116" i="4"/>
  <c r="G115" i="4"/>
  <c r="K115" i="4" s="1"/>
  <c r="G114" i="4"/>
  <c r="G113" i="4"/>
  <c r="K113" i="4" s="1"/>
  <c r="K116" i="4" l="1"/>
  <c r="K114" i="4"/>
  <c r="R117" i="4" l="1"/>
  <c r="P117" i="4"/>
  <c r="G63" i="4" l="1"/>
  <c r="K63" i="4" s="1"/>
  <c r="G62" i="4"/>
  <c r="K62" i="4" s="1"/>
  <c r="G56" i="4" l="1"/>
  <c r="G55" i="4"/>
  <c r="K55" i="4" l="1"/>
  <c r="K56" i="4"/>
  <c r="G106" i="4"/>
  <c r="K106" i="4" l="1"/>
  <c r="G98" i="4" l="1"/>
  <c r="K98" i="4" s="1"/>
  <c r="G69" i="4"/>
  <c r="G22" i="4"/>
  <c r="K22" i="4" s="1"/>
  <c r="G104" i="4"/>
  <c r="G105" i="4"/>
  <c r="G100" i="4"/>
  <c r="G101" i="4"/>
  <c r="K101" i="4" s="1"/>
  <c r="G102" i="4"/>
  <c r="K102" i="4" s="1"/>
  <c r="G103" i="4"/>
  <c r="G107" i="4"/>
  <c r="K107" i="4" s="1"/>
  <c r="G68" i="4"/>
  <c r="G39" i="4"/>
  <c r="G38" i="4"/>
  <c r="G37" i="4"/>
  <c r="G36" i="4"/>
  <c r="K36" i="4" s="1"/>
  <c r="G78" i="4"/>
  <c r="K78" i="4" s="1"/>
  <c r="G77" i="4"/>
  <c r="G97" i="4"/>
  <c r="G96" i="4"/>
  <c r="K96" i="4" s="1"/>
  <c r="G95" i="4"/>
  <c r="K95" i="4" s="1"/>
  <c r="G94" i="4"/>
  <c r="G86" i="4"/>
  <c r="K86" i="4" s="1"/>
  <c r="G67" i="4"/>
  <c r="G66" i="4"/>
  <c r="G64" i="4"/>
  <c r="G10" i="4"/>
  <c r="G9" i="4"/>
  <c r="G3" i="4"/>
  <c r="R4" i="4" s="1"/>
  <c r="G92" i="4"/>
  <c r="G91" i="4"/>
  <c r="K91" i="4" s="1"/>
  <c r="G99" i="4"/>
  <c r="G93" i="4"/>
  <c r="K93" i="4" s="1"/>
  <c r="G65" i="4"/>
  <c r="G32" i="4"/>
  <c r="G57" i="4"/>
  <c r="G81" i="4"/>
  <c r="K81" i="4" s="1"/>
  <c r="G80" i="4"/>
  <c r="G87" i="4"/>
  <c r="K87" i="4" s="1"/>
  <c r="G85" i="4"/>
  <c r="G79" i="4"/>
  <c r="G76" i="4"/>
  <c r="G75" i="4"/>
  <c r="G74" i="4"/>
  <c r="G73" i="4"/>
  <c r="G54" i="4"/>
  <c r="G53" i="4"/>
  <c r="G52" i="4"/>
  <c r="G48" i="4"/>
  <c r="K48" i="4" s="1"/>
  <c r="G47" i="4"/>
  <c r="G46" i="4"/>
  <c r="G45" i="4"/>
  <c r="G44" i="4"/>
  <c r="G43" i="4"/>
  <c r="G42" i="4"/>
  <c r="G41" i="4"/>
  <c r="G40" i="4"/>
  <c r="G27" i="4"/>
  <c r="K27" i="4" s="1"/>
  <c r="G25" i="4"/>
  <c r="K25" i="4" s="1"/>
  <c r="G24" i="4"/>
  <c r="K24" i="4" s="1"/>
  <c r="G23" i="4"/>
  <c r="G18" i="4"/>
  <c r="G17" i="4"/>
  <c r="K77" i="4" l="1"/>
  <c r="K9" i="4"/>
  <c r="K67" i="4"/>
  <c r="K69" i="4"/>
  <c r="K65" i="4"/>
  <c r="K66" i="4"/>
  <c r="P11" i="4"/>
  <c r="K54" i="4"/>
  <c r="K53" i="4"/>
  <c r="K52" i="4"/>
  <c r="K64" i="4"/>
  <c r="K37" i="4"/>
  <c r="K73" i="4"/>
  <c r="K99" i="4"/>
  <c r="K18" i="4"/>
  <c r="K32" i="4"/>
  <c r="K80" i="4"/>
  <c r="K97" i="4"/>
  <c r="R33" i="4"/>
  <c r="K74" i="4"/>
  <c r="K75" i="4"/>
  <c r="K85" i="4"/>
  <c r="K38" i="4"/>
  <c r="K10" i="4"/>
  <c r="K45" i="4"/>
  <c r="K76" i="4"/>
  <c r="K68" i="4"/>
  <c r="K43" i="4"/>
  <c r="K105" i="4"/>
  <c r="K47" i="4"/>
  <c r="R11" i="4"/>
  <c r="K41" i="4"/>
  <c r="K23" i="4"/>
  <c r="K40" i="4"/>
  <c r="K92" i="4"/>
  <c r="K79" i="4"/>
  <c r="P4" i="4"/>
  <c r="K104" i="4"/>
  <c r="K100" i="4"/>
  <c r="K103" i="4"/>
  <c r="K94" i="4"/>
  <c r="K46" i="4"/>
  <c r="K44" i="4"/>
  <c r="K42" i="4"/>
  <c r="K39" i="4"/>
  <c r="K17" i="4"/>
  <c r="K3" i="4"/>
  <c r="P58" i="4"/>
  <c r="R58" i="4"/>
  <c r="K57" i="4"/>
  <c r="P70" i="4" l="1"/>
  <c r="R70" i="4"/>
  <c r="P33" i="4"/>
  <c r="R82" i="4"/>
  <c r="P82" i="4"/>
  <c r="P108" i="4"/>
  <c r="R108" i="4"/>
  <c r="R88" i="4"/>
  <c r="P88" i="4"/>
  <c r="R28" i="4"/>
  <c r="P28" i="4"/>
</calcChain>
</file>

<file path=xl/sharedStrings.xml><?xml version="1.0" encoding="utf-8"?>
<sst xmlns="http://schemas.openxmlformats.org/spreadsheetml/2006/main" count="586" uniqueCount="164">
  <si>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</si>
  <si>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</si>
  <si>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</si>
  <si>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</si>
  <si>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</si>
  <si>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</si>
  <si>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</si>
  <si>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</si>
  <si>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</si>
  <si>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</si>
  <si>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</si>
  <si>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</si>
  <si>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</si>
  <si>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</si>
  <si>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ml</t>
  </si>
  <si>
    <t>zestaw</t>
  </si>
  <si>
    <t>zestawów</t>
  </si>
  <si>
    <t>Echinococcus granulosus IgG ELISA</t>
  </si>
  <si>
    <t>Echinococcus multilocularis IgG ELISA</t>
  </si>
  <si>
    <t>Echinococcus IgG Western blot</t>
  </si>
  <si>
    <t>Borelioza IgM Elisa</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</si>
  <si>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</si>
  <si>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</si>
  <si>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</si>
  <si>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</si>
  <si>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</si>
  <si>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</si>
  <si>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</si>
  <si>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</si>
  <si>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</si>
  <si>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</si>
  <si>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</si>
  <si>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</si>
  <si>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</si>
  <si>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</si>
  <si>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</si>
  <si>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</si>
  <si>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</si>
  <si>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</si>
  <si>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</si>
  <si>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Krążki diagnostyczne z optochiną</t>
  </si>
  <si>
    <t>krążki bibułowe o średnicy 6 mm do różnicowania szczepów Streptococcus pneumoniae</t>
  </si>
  <si>
    <t>Krążki do oznaczania beta-laktamaz  (nitrocefina)</t>
  </si>
  <si>
    <t>oparty na minimum 13 cechach</t>
  </si>
  <si>
    <t>Test do biochemicznej identyfikacji drobnoustrojów Neisseria-Haemophilus (RapID NH)+ medium do testu+ zestaw odczynników)</t>
  </si>
  <si>
    <t xml:space="preserve">Test komercyjny do identyfikacji pałeczek Gram-ujemnych fermentujących i niefermentujących (MICROBACT A+B; ) </t>
  </si>
  <si>
    <t>ampułki 2,0 ml zgodne z PN-EN ISO 6888-1</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</si>
  <si>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</si>
  <si>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</si>
  <si>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</si>
  <si>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Test paskowy do wykrywania bakteryjnej oksydazy cytochromowej, test paskowy</t>
  </si>
  <si>
    <t>Reagenty do testu MiCROBACT A+B</t>
  </si>
  <si>
    <t>TERMIN WAŻNOŚCI W MIESIĄCACH</t>
  </si>
  <si>
    <t>Krążki ONPG zgodne z PN-EN ISO 6579</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</si>
  <si>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</si>
  <si>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</si>
  <si>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r>
      <t>wykonane z surowca umożliwiającego opisanie i archiwizację w formie pojedynczych arkuszy bez kleju, monitorowanie temperatury i czasu cyklu w temp. 170±10</t>
    </r>
    <r>
      <rPr>
        <vertAlign val="superscript"/>
        <sz val="10"/>
        <color indexed="8"/>
        <rFont val="Calibri"/>
        <family val="2"/>
        <charset val="238"/>
      </rPr>
      <t>o</t>
    </r>
    <r>
      <rPr>
        <sz val="10"/>
        <color indexed="8"/>
        <rFont val="Calibri"/>
        <family val="2"/>
        <charset val="238"/>
      </rPr>
      <t>C</t>
    </r>
  </si>
  <si>
    <t>Borelioza IgG Elisa</t>
  </si>
  <si>
    <t>Giardia intestinalis ELISA</t>
  </si>
  <si>
    <t>Herpes simplex 1,2 IgG</t>
  </si>
  <si>
    <t>Herpes simplex 1,2 IgM</t>
  </si>
  <si>
    <t>Mycoplasma pneumoniae IgG</t>
  </si>
  <si>
    <t>Mycoplasma pneumoniae IgM</t>
  </si>
  <si>
    <t>Epstein-Barr IgG</t>
  </si>
  <si>
    <t>Enterowirusy IgG</t>
  </si>
  <si>
    <t>Ospa IgG</t>
  </si>
  <si>
    <t>Epstein-Barr IgM</t>
  </si>
  <si>
    <t>Enterowirusy IgM</t>
  </si>
  <si>
    <t>Krztusiec IgA</t>
  </si>
  <si>
    <t>Krztusiec IgG</t>
  </si>
  <si>
    <t>Krztusiec IgM</t>
  </si>
  <si>
    <t>Ospa IgM</t>
  </si>
  <si>
    <t>szt.</t>
  </si>
  <si>
    <t>Testy kuwetowe do oznaczania ozonu w zakresie 0,01 – 0,25 mg/l</t>
  </si>
  <si>
    <t>przystosowane do średnicy gniazd spektrofotometru Hach Lange DR 2800</t>
  </si>
  <si>
    <t>do spektrofotometru Hach Lange DR 2800</t>
  </si>
  <si>
    <t>Testy kuwetowe z kodem kreskowym do oznaczania formaldehydu w zakresie 0,01 - 1 mg/l</t>
  </si>
  <si>
    <t>do spektrometru Hach Lange DR 2800</t>
  </si>
  <si>
    <t>Testy kuwetowe z kodem kreskowym  do oznaczania cyjanków (łatwo wydzielanych) w zakresie 0,03 – 0,35 mg/l</t>
  </si>
  <si>
    <t>Wieloparametrowe wskaźniki chemiczne (paski) do sterylizacji parą wodną w temperaturze 121°C 15'</t>
  </si>
  <si>
    <t>sztuk</t>
  </si>
  <si>
    <t>sztuka</t>
  </si>
  <si>
    <t>Sporal S - testy do kontroli skuteczności sterylizacji suchym gorącym  powietrzem zawierający Bacillus subtilis lub Bacillus atropheus</t>
  </si>
  <si>
    <t>Sporal A zawierający Geobacillus stearothermophilus do kontroli skuteczności sterylizacji parą wodną w nadciśnieniu</t>
  </si>
  <si>
    <t>Wzorzec zabarwienia
QUANTI-TRAY 2000 Colilert end Colilert - 18</t>
  </si>
  <si>
    <t>Wymagania: _x000D_
1. produkty oznaczone znakiem CE_x000D_
2. certyfikat jakości_x000D_
3. instrukcja w języku  polskim</t>
  </si>
  <si>
    <t>Zestaw Quanti –Cult Enterokoki</t>
  </si>
  <si>
    <t>Colilert 100 ml
Porcjowane podłoża do badania w kierunku bakterii grupy coli i E.coli</t>
  </si>
  <si>
    <t>cena całkowita brutto</t>
  </si>
  <si>
    <t>lp</t>
  </si>
  <si>
    <t>SUMA</t>
  </si>
  <si>
    <t>SUMA OPAKOWAŃ JEDNOSTKOWYCH</t>
  </si>
  <si>
    <t>OLS</t>
  </si>
  <si>
    <t>OLKP</t>
  </si>
  <si>
    <t>OLKO</t>
  </si>
  <si>
    <t>OLSZ</t>
  </si>
  <si>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</si>
  <si>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</si>
  <si>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</si>
  <si>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1. Możliwość przechowywania świeżych prób do badania do 14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</si>
  <si>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</si>
  <si>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</si>
  <si>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półilościowe lub 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</si>
  <si>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</si>
  <si>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</si>
  <si>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</si>
  <si>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</si>
  <si>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jakościowe lub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</si>
  <si>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certyfikat jakości lub świadectwo dopuszczenia do obrotu produktu medycznego   /2 oznaczenia na jednym pasku
- terminy dostaw wskaźników po wcześniejszym zamówieniu przez WSSE.</t>
  </si>
  <si>
    <t xml:space="preserve"> Zestaw powinien zawierać: indywidualnie pakowane kasetki testu oraz wszystkie odczynniki i akcesoria niezbędne do wykonania testu; cechy testy: czułość nie mniej niż 94%,  swoistość nie mniej niż 99% ; np. NADAL Astrovirus-test l nr kat. 850001
</t>
  </si>
  <si>
    <t>Test kasetkowy immunochromatograficzny do szybkiego  wykrywania antygenów astrowirusów w próbkach kału + kontrola pozytywna (zestaw)</t>
  </si>
  <si>
    <t>rolka</t>
  </si>
  <si>
    <t>Wymagania: certyfikat jakości lub świadectwo dopuszczenia do obrotu produktu medycznego
- terminy dostaw wskaźników po wcześniejszym zamówieniu przez WSSE</t>
  </si>
  <si>
    <t>Taśma ze wskaźnikiem procesu sterylizacji parowej zawierająca termoaktywne pigmenty przylepna w rolce na 121°C do autoklawu</t>
  </si>
  <si>
    <t>Lizostafina krążki</t>
  </si>
  <si>
    <t xml:space="preserve">Wieloparametrowe wskaźniki chemiczne (paski) do sterylizacji parą wodną w temperaturze 117°C </t>
  </si>
  <si>
    <t>opakowań</t>
  </si>
  <si>
    <t>Zestaw Quanti –Cult bakterie z grupy coli i Escherichia coli (zgodny z PN-EN ISO 11133)</t>
  </si>
  <si>
    <t xml:space="preserve"> </t>
  </si>
  <si>
    <t>Paski nasączone octanem indoksylu</t>
  </si>
  <si>
    <t>Paski z hipuranem sodu + odczynnik</t>
  </si>
  <si>
    <t>PAKIET NR 4 System do generowania warunków beztlenowych, generowanie atmosfery w granicach 90% wodoru i 10% dwutlenku węgla do badania Clostridium perfringens (łącznie z przetrwalnikami) według normy PN-EN ISO 14189:2016-10.</t>
  </si>
  <si>
    <t>System do generowania warunków beztlenowych, generowanie atmosfery w granicach 90% wodoru i 10% dwutlenku węgla do badania Clostridium perfringens (łącznie z przetrwalnikami) według normy PN-EN ISO 14189:2016-10 - 1 op. 25 kompletów (torebki + wkłady).</t>
  </si>
  <si>
    <t>Wskaźnik warunków beztlenowych: atmosfery w granicach 90% wodoru i 10% dwutlenku węgla do badania Clostridium perfringens (łącznie z przetrwalnikami) według normy PN-EN ISO 14189:2016-10 - 1 op. x 50 szt.</t>
  </si>
  <si>
    <t xml:space="preserve">Wskaźniki chemiczne (paski) do kontroli skuteczności  procesu sterylizacji w suchym gorącym powietrzu </t>
  </si>
  <si>
    <t>Wieloparametrowe wskaźniki chemiczne (paski) do sterylizacji parą wodną w temperaturze 134°C 30'</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</si>
  <si>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Western blot 
9. Certyfikat CE/deklaracja zgodności dla wszystkich testów. 
10. Dołączone do oferty instrukcje wykonania w języku polskim (procedura wykonania, skład zestawu itp)
11. Dołączone do oferty charakterystykę testów (czułość, specyficzność, ilość dołków przeznaczonych na kontrolę, blank, badane próby).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</si>
  <si>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 Antygeny: VlsE Borrelia burgdorferi, wysoko oczyszczona rekombinowana flagelina (p41), i BmpA (p39) oraz wysoko oczyszczone rekombinowane, wysokospecyficzne dimeryczne antygeny OspC (p25) z Borrelia afzelii, Borrelia burgdorferi, Borrelia garinii i Borrelia spielmanii.
4. Każdy pasek dodatkowo zawiera dwie linie kontrolne: dla koniugatu IgG i IgM oraz linię kontrolną dla mieszanki klas IgG i IgM.
5. Zestawy zawierają wszelkie potrzebne do inkubacji odczynniki.
6. Brak konieczności zużywania pasków testowych na tzw. cut off lub kalibrację.
7. Metoda Western blot
8. Certyfikat CE/deklaracja zgodności dla wszystkich testów. 
9. Dołączone do oferty instrukcje wykonania w języku polskim (procedura wykonania, skład zestawu itp)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12. Zapewnienie bezpłatnych konsultacji wykonywanych badań, bezpłatne szkolenia w tym zakresie
</t>
  </si>
  <si>
    <t>Skaner do odczytu testów Western blot wraz z programem do odczytu testów</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</si>
  <si>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</si>
  <si>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1. Test służący do wykrywania przeciwciał IgG przeciwko Echinococcus multilocularis w surowicy ludzkiej.
2. Zestaw 96 oznaczeń.
3. Test służący do diagnostyki bąblowicy wielojamowej (alweolarna echinokokoza).
4. Dołki mikropłytki opłaszczone antygenem Em2plus (antygen Em2 plus)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</si>
  <si>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1. Certyfikat CE/deklaracja zgodności dla wszystkich testów. 7. Możliwość elektronicznej oceny zainkubowanych pasków.
2. Dołączone do oferty instrukcje wykonania w języku polskim (procedura wykonania, skład  zestawu itp).
3. Dołączone do oferty charakterystykę testów (czułość, specyficzność, ilość dołków  przeznaczonych na kontrolę, blank, badane próby). 
4. Termin ważności testów minimum 12 m-cy od momentu dostarczenia testów do WSSE- WB
6. Zaprogramowanie i wprowadzenie przez Przedstawiciela firmy testów do badań WB do programu do odczytu Euroline. Pisemne zapewnienie wprowadzenia programów testów do POSIADANYCH PRZEZ WSSE PROGRAMÓW BADAWCZYCH W KOMPUTERZE nie w czytniku!. 
7. Zapewnienie bezpłatnych konsultacji wykonywanych badań, bezpłatne szkolenia w tym zakresie.
8.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nowa na serologii 
• czytnik Bio Tek Elx 800 połączony i skoordynowany z komputerem, sterowany przez program GEN 5 ELISA V1.00.14, który dokonuje odczytu testu, oblicza, analizuje i zapamiętuje wyniki
</t>
  </si>
  <si>
    <t>Borelioza IgG Western blot (immunoblot)</t>
  </si>
  <si>
    <t>Borelioza IgM Western blot (immunoblot)</t>
  </si>
  <si>
    <t>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</si>
  <si>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test immunoenzymatyczny do ilościowego i półilościowego oznaczania ludzkich przeciwciał klasy IgG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</si>
  <si>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Oznaczenie przeciwciał klasy IgM  przeciwko HSV 1/2.
2.   Kontrole gotowe do użycia.
3.   Możliwość przechowywania świeżych prób do badania co    najmniej 5 dni w temp. Od 2°C do 8°C od momentu pobrania.
Wymagania pozostałe:      1. Metoda ELISA. Testy przeznaczone do oznaczania przeciwciał z 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</si>
  <si>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Oznaczenia przeciwciał klasy IgG  przeciwko HSV 1/2.
2.   Kontrole gotowe do użycia.
3.   Możliwość przechowywania świeżych prób do badania co      najmniej 5 dni w temp. Od 2°C do 8°C od momentu pobrania.
Wymagania pozostałe:      1. Metoda ELISA. Testy przeznaczone do oznaczania przeciwciał z surowicy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</si>
  <si>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</si>
  <si>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PAKIET NR 8 TESTY DO DIAGNOSTYKI ECHINOKOZ ECHINOKOKOZY METODĄ ELISA</t>
  </si>
  <si>
    <t>PAKIET NR 9 TESTY DO DIAGNOSTYKI ELISA I WESTERN BLOT</t>
  </si>
  <si>
    <t>PAKIET NR 11 TESTY DO DIAGNOSTYKI GIARDIA INTESTINALIS METODĄ ELISA</t>
  </si>
  <si>
    <t>PAKIET NR 12 TESTY DO DIAGNOSTYKI METODĄ ELISA</t>
  </si>
  <si>
    <t>PAKIET NR 15 TESTY KUWETOWE I SASZETKOWE</t>
  </si>
  <si>
    <t>PAKIET NR 16 WSKAŹNIKI BIOLOGICZNE I CHEMICZNE</t>
  </si>
  <si>
    <t>PAKIET NR 17 TESTY DST</t>
  </si>
  <si>
    <t>PAKIET NR 18 TESTY DO  METOD ZMINIATURYZOWANYCH</t>
  </si>
  <si>
    <t>PAKIET NR 1 KRĄŻKI Z ANTYBIOTYKAMI</t>
  </si>
  <si>
    <t>PAKIET NR 21 TESTY DO DIAGNOSTYKI MIKROBIOLOGICZNEJ</t>
  </si>
  <si>
    <t>Testy proszkowe do oznaczania cyjanków w zakresie 0,001-0,240 mg/l</t>
  </si>
  <si>
    <t>Disodu fodorofosforan 7-wodny Na2HPO4x7H2O</t>
  </si>
  <si>
    <t>g</t>
  </si>
  <si>
    <t>cz.d.a</t>
  </si>
  <si>
    <t>Sodu diwodorofosforan 1-wodny NaH2PO4xH2O</t>
  </si>
  <si>
    <t>Czerwień metylowa</t>
  </si>
  <si>
    <t>4-Nitrophenyl α-D-glucopyranoside C12H15NO8</t>
  </si>
  <si>
    <t xml:space="preserve">            PAKIET NR 25 ODCZYNNIKI DO CRONOBACTER wg normy PN-EN ISO 22964:2017-06</t>
  </si>
  <si>
    <t xml:space="preserve">Testy kuwetowe do oznaczania chloru wolnego </t>
  </si>
  <si>
    <t>Testy kuwetowe do oznaczania boru; 0,05-2,5 mg/L</t>
  </si>
  <si>
    <t xml:space="preserve">Wskaźniki biologiczne do monitorowania procesu sterylizacji parą wodną 3M Attest
</t>
  </si>
  <si>
    <r>
      <t xml:space="preserve">Wszystkie cykle z wyjątkiem Flash. Wymagania: certyfikat jakości lub świadectwo dopuszczenia do obrotu produktu medycznego
- terminy dostaw wskaźników po wcześniejszym zamówieniu przez WSSE. </t>
    </r>
    <r>
      <rPr>
        <b/>
        <sz val="10"/>
        <color indexed="8"/>
        <rFont val="Calibri"/>
        <family val="2"/>
        <charset val="238"/>
      </rPr>
      <t>Zamawiający dopuszcza również produkt pakowany po 10 szt. W takim wypadku Wykonawca powinien przeliczyć zapotrzebowanie Zamawiającego i odpowiednio zmodyfikować formularz asortymentowo-cenowy stanowiący załącznik nr 1b do siwz</t>
    </r>
  </si>
  <si>
    <r>
      <t xml:space="preserve">Wymagania: certyfikat jakości lub świadectwo dopuszczenia do obrotu produktu medycznego, terminy dostaw wskaźników po wcześniejszym zamówieniu przez WSSE, </t>
    </r>
    <r>
      <rPr>
        <b/>
        <sz val="10"/>
        <color indexed="8"/>
        <rFont val="Calibri"/>
        <family val="2"/>
        <charset val="238"/>
      </rPr>
      <t>Zamawiający dopuszcza zaoferowanie produktu równoważnego w postaci paska bibuły nasączonego sporami w bardziej profesjonalnym  opakowaniu z papieru pergaminowego zabezpieczającego przed kontaminacją, jednak wymaga, aby ilości zgadzały się w poszczególnych Oddziałach Laboratoryjnych (OLS, OLK, OLKP, OLSz)</t>
    </r>
  </si>
  <si>
    <r>
      <t xml:space="preserve">Wymagania: certyfikat jakości lub świadectwo dopuszczenia do obrotu produktu medycznego
- terminy dostaw wskaźników po wcześniejszym zamówieniu przez WSSE </t>
    </r>
    <r>
      <rPr>
        <b/>
        <sz val="10"/>
        <color indexed="8"/>
        <rFont val="Calibri"/>
        <family val="2"/>
        <charset val="238"/>
      </rPr>
      <t>Zamawiający dopuszcza zaoferowanie produktu równoważnego w postaci paska bibuły nasączonego sporami w bardziej profesjonalnym  opakowaniu z papieru pergaminowego zabezpieczającego przed kontaminacją, jednak wymaga, aby ilości zgadzały się w poszczególnych Oddziałach Laboratoryjnych (OLS, OLK, OLKP, OLSz)</t>
    </r>
  </si>
  <si>
    <t xml:space="preserve">UWAGI do pakietu:       1. Testy kuwetowe muszą posiadać kody kreskowe identyfikowalne przez posiadany przez Wojewódzką Stację Sanitarno-Epidemiologiczną w Szczecinie spektrofotometr Hach Lange  DR 2800.
         2. Testy kuwetowe do oznaczania ozonu  (poz. 1) muszą być przystosowane do średnicy  
           gniazd spektrofotometru Hach Lange DR 2800.
        3. Testy proszkowe do oznaczania cyjanków (poz.6) muszą być równoważne z testami   Hach Lange Cyani Ver.
        4. Okres ważności testów kuwetowych min. 18 m-cy od dnia dostawy.
        5. Napisy na etykietach dostarczonych artykułów winny być w języku polskim.
        6. Przy dostawie wymagany jest certyfikat jakości i karty charakterystyki substancji 
              niebezpiecznych.
</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</si>
</sst>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0"/>
      <color indexed="8"/>
      <name val="Calibri"/>
      <family val="2"/>
      <charset val="238"/>
    </font>
    <font>
      <sz val="10"/>
      <name val="Calibri"/>
      <family val="2"/>
      <charset val="238"/>
    </font>
    <font>
      <b/>
      <sz val="10"/>
      <color indexed="8"/>
      <name val="Calibri"/>
      <family val="2"/>
      <charset val="238"/>
    </font>
    <font>
      <vertAlign val="superscript"/>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b/>
      <sz val="12"/>
      <color indexed="10"/>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2"/>
      <color theme="1"/>
      <name val="Times New Roman"/>
      <family val="1"/>
      <charset val="238"/>
    </font>
    <font>
      <sz val="12"/>
      <color indexed="8"/>
      <name val="Times New Roman"/>
      <family val="1"/>
      <charset val="238"/>
    </font>
    <font>
      <b/>
      <sz val="14"/>
      <color theme="1"/>
      <name val="Calibri"/>
      <family val="2"/>
      <charset val="238"/>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indexed="64"/>
      </top>
      <bottom style="thin">
        <color theme="0" tint="-0.14999847407452621"/>
      </bottom>
      <diagonal/>
    </border>
    <border>
      <left style="thin">
        <color theme="0" tint="-0.14999847407452621"/>
      </left>
      <right/>
      <top style="thin">
        <color theme="0" tint="-0.14999847407452621"/>
      </top>
      <bottom style="thin">
        <color indexed="64"/>
      </bottom>
      <diagonal/>
    </border>
    <border>
      <left/>
      <right/>
      <top style="thin">
        <color theme="0" tint="-0.14999847407452621"/>
      </top>
      <bottom style="thin">
        <color indexed="64"/>
      </bottom>
      <diagonal/>
    </border>
    <border>
      <left/>
      <right/>
      <top style="thin">
        <color theme="0" tint="-0.14996795556505021"/>
      </top>
      <bottom/>
      <diagonal/>
    </border>
    <border>
      <left style="thin">
        <color theme="0" tint="-0.14999847407452621"/>
      </left>
      <right style="thin">
        <color theme="0" tint="-0.14999847407452621"/>
      </right>
      <top/>
      <bottom/>
      <diagonal/>
    </border>
  </borders>
  <cellStyleXfs count="1">
    <xf numFmtId="0" fontId="0" fillId="0" borderId="0"/>
  </cellStyleXfs>
  <cellXfs count="164">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7"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Font="1" applyFill="1" applyAlignment="1">
      <alignment horizontal="center" vertical="center"/>
    </xf>
    <xf numFmtId="0" fontId="0" fillId="2" borderId="0" xfId="0" applyFont="1" applyFill="1" applyAlignment="1">
      <alignment horizontal="center" vertical="center"/>
    </xf>
    <xf numFmtId="0" fontId="7"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2"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10" fillId="0" borderId="1" xfId="0" applyFont="1" applyBorder="1" applyAlignment="1">
      <alignment horizontal="center" vertical="center" wrapText="1"/>
    </xf>
    <xf numFmtId="0" fontId="8" fillId="0"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3" fillId="0" borderId="2" xfId="0" applyFont="1" applyFill="1" applyBorder="1" applyAlignment="1">
      <alignment horizontal="center" vertical="center"/>
    </xf>
    <xf numFmtId="49" fontId="4" fillId="0" borderId="4" xfId="0" applyNumberFormat="1"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1"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3" xfId="0" applyFont="1" applyBorder="1" applyAlignment="1">
      <alignment horizontal="left" vertical="center"/>
    </xf>
    <xf numFmtId="0" fontId="0" fillId="0" borderId="0" xfId="0" applyFont="1" applyAlignment="1">
      <alignment horizontal="left"/>
    </xf>
    <xf numFmtId="0" fontId="12"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7"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17" fillId="0" borderId="0" xfId="0" applyFont="1" applyFill="1" applyAlignment="1"/>
    <xf numFmtId="0" fontId="17" fillId="2" borderId="0" xfId="0" applyFont="1" applyFill="1" applyAlignment="1"/>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 fillId="0" borderId="0" xfId="0" applyFont="1" applyAlignment="1">
      <alignment horizontal="center" vertical="center"/>
    </xf>
    <xf numFmtId="0" fontId="17" fillId="2" borderId="3" xfId="0" applyFont="1" applyFill="1" applyBorder="1" applyAlignment="1">
      <alignment horizontal="center" vertical="center" wrapText="1"/>
    </xf>
    <xf numFmtId="0" fontId="7"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10"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9" fillId="0" borderId="0" xfId="0" applyNumberFormat="1" applyFont="1" applyBorder="1" applyAlignment="1">
      <alignment horizontal="center" vertical="center"/>
    </xf>
    <xf numFmtId="0" fontId="3" fillId="4" borderId="1" xfId="0"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6" fillId="4" borderId="16" xfId="0" applyFont="1" applyFill="1" applyBorder="1" applyAlignment="1">
      <alignment horizontal="center" vertical="center"/>
    </xf>
    <xf numFmtId="2" fontId="6" fillId="4" borderId="17" xfId="0" applyNumberFormat="1" applyFont="1" applyFill="1" applyBorder="1" applyAlignment="1">
      <alignment horizontal="center" vertical="center"/>
    </xf>
    <xf numFmtId="0" fontId="6" fillId="4" borderId="17" xfId="0" applyFont="1" applyFill="1" applyBorder="1" applyAlignment="1">
      <alignment horizontal="center" vertical="center"/>
    </xf>
    <xf numFmtId="0" fontId="6" fillId="4" borderId="7" xfId="0" applyFont="1" applyFill="1" applyBorder="1" applyAlignment="1">
      <alignment horizontal="center" vertical="center"/>
    </xf>
    <xf numFmtId="2" fontId="6" fillId="4" borderId="18" xfId="0" applyNumberFormat="1" applyFont="1" applyFill="1" applyBorder="1" applyAlignment="1">
      <alignment horizontal="center" vertical="center"/>
    </xf>
    <xf numFmtId="0" fontId="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21" xfId="0" applyFont="1" applyFill="1" applyBorder="1" applyAlignment="1">
      <alignment horizontal="center" vertical="center"/>
    </xf>
    <xf numFmtId="2" fontId="6" fillId="4" borderId="2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2" fontId="23" fillId="5" borderId="1" xfId="0" applyNumberFormat="1" applyFont="1" applyFill="1" applyBorder="1" applyAlignment="1">
      <alignment horizontal="center" vertical="center"/>
    </xf>
    <xf numFmtId="0" fontId="22" fillId="4" borderId="1" xfId="0" applyFont="1" applyFill="1" applyBorder="1" applyAlignment="1">
      <alignment horizontal="center"/>
    </xf>
    <xf numFmtId="2" fontId="6"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4" borderId="20" xfId="0" applyNumberFormat="1" applyFont="1" applyFill="1" applyBorder="1" applyAlignment="1">
      <alignment horizontal="center" vertical="center"/>
    </xf>
    <xf numFmtId="2" fontId="6" fillId="4" borderId="22" xfId="0" applyNumberFormat="1" applyFont="1" applyFill="1" applyBorder="1" applyAlignment="1">
      <alignment horizontal="center" vertical="center"/>
    </xf>
    <xf numFmtId="0" fontId="23" fillId="0" borderId="1" xfId="0" applyFont="1" applyBorder="1" applyAlignment="1">
      <alignment vertical="center" wrapText="1"/>
    </xf>
    <xf numFmtId="0" fontId="23" fillId="0" borderId="2" xfId="0" applyFont="1" applyBorder="1" applyAlignment="1">
      <alignment vertical="center" wrapText="1"/>
    </xf>
    <xf numFmtId="2" fontId="3" fillId="0" borderId="1"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22" fillId="4" borderId="1" xfId="0" applyNumberFormat="1" applyFont="1" applyFill="1" applyBorder="1" applyAlignment="1">
      <alignment horizontal="center"/>
    </xf>
    <xf numFmtId="0" fontId="0" fillId="6" borderId="0" xfId="0" applyFont="1" applyFill="1" applyAlignment="1">
      <alignment horizontal="left"/>
    </xf>
    <xf numFmtId="0" fontId="6" fillId="0" borderId="1" xfId="0" applyFont="1" applyFill="1" applyBorder="1" applyAlignment="1">
      <alignment horizontal="center" vertical="center"/>
    </xf>
    <xf numFmtId="0" fontId="0" fillId="0" borderId="0" xfId="0" applyFont="1" applyFill="1" applyAlignment="1">
      <alignment horizontal="left"/>
    </xf>
    <xf numFmtId="0" fontId="7" fillId="4" borderId="8" xfId="0" applyFont="1" applyFill="1" applyBorder="1" applyAlignment="1">
      <alignment horizontal="center" vertical="center"/>
    </xf>
    <xf numFmtId="0" fontId="24" fillId="0" borderId="1" xfId="0" applyFont="1" applyBorder="1" applyAlignment="1"/>
    <xf numFmtId="0" fontId="25" fillId="0" borderId="3" xfId="0" applyFont="1" applyBorder="1" applyAlignment="1">
      <alignment horizontal="left" vertical="center" wrapText="1"/>
    </xf>
    <xf numFmtId="0" fontId="10"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10" fillId="0" borderId="0" xfId="0" applyFont="1" applyBorder="1" applyAlignment="1">
      <alignment vertical="center" wrapText="1"/>
    </xf>
    <xf numFmtId="0" fontId="0" fillId="0" borderId="0" xfId="0" applyFont="1" applyBorder="1"/>
    <xf numFmtId="0" fontId="10" fillId="0" borderId="1" xfId="0" applyFont="1" applyBorder="1" applyAlignment="1">
      <alignment vertical="center" wrapText="1"/>
    </xf>
    <xf numFmtId="0" fontId="6" fillId="8" borderId="24" xfId="0" applyFont="1" applyFill="1" applyBorder="1" applyAlignment="1">
      <alignment horizontal="center" vertical="center"/>
    </xf>
    <xf numFmtId="2" fontId="6" fillId="8" borderId="24" xfId="0" applyNumberFormat="1" applyFont="1" applyFill="1" applyBorder="1" applyAlignment="1">
      <alignment horizontal="center" vertical="center"/>
    </xf>
    <xf numFmtId="0" fontId="3" fillId="0" borderId="24" xfId="0" applyFont="1" applyBorder="1" applyAlignment="1">
      <alignment horizontal="left" vertical="center" wrapText="1"/>
    </xf>
    <xf numFmtId="0" fontId="3" fillId="0" borderId="1" xfId="0" applyFont="1" applyBorder="1" applyAlignment="1">
      <alignment horizontal="left" vertical="center" wrapText="1"/>
    </xf>
    <xf numFmtId="0" fontId="6" fillId="0" borderId="24" xfId="0" applyFont="1" applyBorder="1" applyAlignment="1">
      <alignment horizontal="center" vertical="center"/>
    </xf>
    <xf numFmtId="0" fontId="3" fillId="0" borderId="24" xfId="0" applyFont="1" applyBorder="1" applyAlignment="1">
      <alignment horizontal="center" vertical="center"/>
    </xf>
    <xf numFmtId="0" fontId="6" fillId="8" borderId="26" xfId="0" applyFont="1" applyFill="1" applyBorder="1" applyAlignment="1">
      <alignment horizontal="center" vertical="center"/>
    </xf>
    <xf numFmtId="2" fontId="6" fillId="8" borderId="26" xfId="0" applyNumberFormat="1" applyFont="1" applyFill="1" applyBorder="1" applyAlignment="1">
      <alignment horizontal="center" vertical="center"/>
    </xf>
    <xf numFmtId="0" fontId="6" fillId="8" borderId="25" xfId="0" applyFont="1" applyFill="1" applyBorder="1" applyAlignment="1">
      <alignment horizontal="center" vertical="center"/>
    </xf>
    <xf numFmtId="2" fontId="6" fillId="8" borderId="25" xfId="0" applyNumberFormat="1" applyFont="1" applyFill="1" applyBorder="1" applyAlignment="1">
      <alignment horizontal="center" vertical="center"/>
    </xf>
    <xf numFmtId="0" fontId="3" fillId="8" borderId="24" xfId="0" applyFont="1" applyFill="1" applyBorder="1" applyAlignment="1">
      <alignment horizontal="center" vertical="center"/>
    </xf>
    <xf numFmtId="0" fontId="3" fillId="8" borderId="27" xfId="0" applyFont="1" applyFill="1" applyBorder="1" applyAlignment="1">
      <alignment horizontal="center" vertical="center"/>
    </xf>
    <xf numFmtId="0" fontId="3" fillId="8" borderId="0" xfId="0" applyFont="1" applyFill="1" applyBorder="1" applyAlignment="1">
      <alignment horizontal="center" vertical="center"/>
    </xf>
    <xf numFmtId="0" fontId="6" fillId="8" borderId="31" xfId="0" applyFont="1" applyFill="1" applyBorder="1" applyAlignment="1">
      <alignment horizontal="center" vertical="center"/>
    </xf>
    <xf numFmtId="2" fontId="6" fillId="8" borderId="31" xfId="0" applyNumberFormat="1" applyFont="1" applyFill="1" applyBorder="1" applyAlignment="1">
      <alignment horizontal="center" vertical="center"/>
    </xf>
    <xf numFmtId="0" fontId="9" fillId="0" borderId="30" xfId="0" applyFont="1" applyBorder="1" applyAlignment="1">
      <alignment horizontal="center" vertical="center"/>
    </xf>
    <xf numFmtId="0" fontId="4" fillId="0" borderId="6"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4" xfId="0" applyFont="1" applyBorder="1" applyAlignment="1">
      <alignment horizontal="left"/>
    </xf>
    <xf numFmtId="0" fontId="4" fillId="8" borderId="28" xfId="0" applyFont="1" applyFill="1" applyBorder="1" applyAlignment="1">
      <alignment horizontal="left" vertical="center"/>
    </xf>
    <xf numFmtId="0" fontId="26" fillId="8" borderId="29" xfId="0" applyFont="1" applyFill="1" applyBorder="1" applyAlignment="1">
      <alignment horizontal="left" vertical="center"/>
    </xf>
    <xf numFmtId="49" fontId="4" fillId="0" borderId="4" xfId="0" applyNumberFormat="1"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0" fillId="0" borderId="4" xfId="0" applyBorder="1" applyAlignment="1"/>
    <xf numFmtId="0" fontId="3" fillId="0" borderId="0" xfId="0" applyFont="1" applyBorder="1" applyAlignment="1">
      <alignment horizontal="left" wrapText="1"/>
    </xf>
  </cellXfs>
  <cellStyles count="1">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35"/>
  <sheetViews>
    <sheetView tabSelected="1" topLeftCell="A85" zoomScale="70" zoomScaleNormal="70" zoomScaleSheetLayoutView="70" workbookViewId="0">
      <selection activeCell="M93" sqref="M93"/>
    </sheetView>
  </sheetViews>
  <sheetFormatPr defaultColWidth="9.140625" defaultRowHeight="15"/>
  <cols>
    <col min="1" max="1" width="6" style="40" customWidth="1"/>
    <col min="2" max="2" width="68" style="7" customWidth="1"/>
    <col min="3" max="3" width="8" style="79" customWidth="1"/>
    <col min="4" max="4" width="7.85546875" style="79" customWidth="1"/>
    <col min="5" max="5" width="8.7109375" style="79" customWidth="1"/>
    <col min="6" max="6" width="8.85546875" style="79" customWidth="1"/>
    <col min="7" max="7" width="19.140625" style="40" customWidth="1"/>
    <col min="8" max="8" width="23.28515625" style="40" customWidth="1"/>
    <col min="9" max="9" width="27.140625" style="40" customWidth="1"/>
    <col min="10" max="10" width="21.140625" style="40" customWidth="1"/>
    <col min="11" max="11" width="9.5703125" style="40" customWidth="1"/>
    <col min="12" max="12" width="11.42578125" style="40" customWidth="1"/>
    <col min="13" max="13" width="21.140625" style="40" customWidth="1"/>
    <col min="14" max="14" width="59.140625" style="67" customWidth="1"/>
    <col min="15" max="15" width="18.42578125" style="40" customWidth="1"/>
    <col min="16" max="16" width="14.28515625" style="40" customWidth="1"/>
    <col min="17" max="17" width="9.140625" style="40"/>
    <col min="18" max="18" width="15" style="40" customWidth="1"/>
    <col min="19" max="19" width="22.85546875" style="7" customWidth="1"/>
    <col min="20" max="251" width="9.140625" style="7"/>
    <col min="252" max="252" width="40.85546875" style="7" customWidth="1"/>
    <col min="253" max="16384" width="9.140625" style="7"/>
  </cols>
  <sheetData>
    <row r="1" spans="1:52" ht="18.75">
      <c r="A1" s="6"/>
      <c r="B1" s="159" t="s">
        <v>147</v>
      </c>
      <c r="C1" s="160"/>
      <c r="D1" s="160"/>
      <c r="E1" s="160"/>
      <c r="F1" s="160"/>
      <c r="G1" s="160"/>
      <c r="H1" s="160"/>
      <c r="I1" s="160"/>
      <c r="J1" s="160"/>
      <c r="K1" s="160"/>
      <c r="L1" s="160"/>
      <c r="M1" s="160"/>
      <c r="N1" s="160"/>
      <c r="O1" s="160"/>
      <c r="P1" s="160"/>
      <c r="Q1" s="160"/>
      <c r="R1" s="160"/>
      <c r="S1" s="161"/>
    </row>
    <row r="2" spans="1:52" s="12" customFormat="1" ht="78.75" customHeight="1">
      <c r="A2" s="8" t="s">
        <v>89</v>
      </c>
      <c r="B2" s="5" t="s">
        <v>0</v>
      </c>
      <c r="C2" s="21" t="s">
        <v>92</v>
      </c>
      <c r="D2" s="9" t="s">
        <v>94</v>
      </c>
      <c r="E2" s="9" t="s">
        <v>93</v>
      </c>
      <c r="F2" s="9" t="s">
        <v>95</v>
      </c>
      <c r="G2" s="2" t="s">
        <v>91</v>
      </c>
      <c r="H2" s="2" t="s">
        <v>2</v>
      </c>
      <c r="I2" s="2" t="s">
        <v>3</v>
      </c>
      <c r="J2" s="2" t="s">
        <v>4</v>
      </c>
      <c r="K2" s="2" t="s">
        <v>5</v>
      </c>
      <c r="L2" s="2" t="s">
        <v>6</v>
      </c>
      <c r="M2" s="2" t="s">
        <v>52</v>
      </c>
      <c r="N2" s="68" t="s">
        <v>7</v>
      </c>
      <c r="O2" s="90" t="s">
        <v>8</v>
      </c>
      <c r="P2" s="90" t="s">
        <v>9</v>
      </c>
      <c r="Q2" s="2" t="s">
        <v>10</v>
      </c>
      <c r="R2" s="2" t="s">
        <v>88</v>
      </c>
      <c r="S2" s="10"/>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s="1" customFormat="1" ht="99.75" customHeight="1">
      <c r="A3" s="13">
        <v>1</v>
      </c>
      <c r="B3" s="69" t="s">
        <v>31</v>
      </c>
      <c r="C3" s="72">
        <v>25</v>
      </c>
      <c r="D3" s="72">
        <v>8</v>
      </c>
      <c r="E3" s="72">
        <v>50</v>
      </c>
      <c r="F3" s="72">
        <v>8</v>
      </c>
      <c r="G3" s="14">
        <f>SUM(C3:F3)</f>
        <v>91</v>
      </c>
      <c r="H3" s="14" t="s">
        <v>11</v>
      </c>
      <c r="I3" s="14">
        <v>50</v>
      </c>
      <c r="J3" s="14" t="s">
        <v>12</v>
      </c>
      <c r="K3" s="14">
        <f>G3*I3</f>
        <v>4550</v>
      </c>
      <c r="L3" s="14" t="s">
        <v>12</v>
      </c>
      <c r="M3" s="14">
        <v>12</v>
      </c>
      <c r="N3" s="53" t="s">
        <v>54</v>
      </c>
      <c r="O3" s="42"/>
      <c r="P3" s="15"/>
      <c r="Q3" s="16"/>
      <c r="R3" s="110"/>
    </row>
    <row r="4" spans="1:52" s="1" customFormat="1" ht="16.5" thickBot="1">
      <c r="A4" s="17"/>
      <c r="B4" s="18"/>
      <c r="C4" s="73"/>
      <c r="D4" s="73"/>
      <c r="E4" s="73"/>
      <c r="F4" s="73"/>
      <c r="G4" s="19"/>
      <c r="H4" s="19"/>
      <c r="I4" s="19"/>
      <c r="J4" s="19"/>
      <c r="K4" s="19"/>
      <c r="L4" s="19"/>
      <c r="M4" s="19"/>
      <c r="N4" s="54"/>
      <c r="O4" s="93" t="s">
        <v>90</v>
      </c>
      <c r="P4" s="94">
        <f>SUM(P3:P3)</f>
        <v>0</v>
      </c>
      <c r="Q4" s="95" t="s">
        <v>90</v>
      </c>
      <c r="R4" s="94">
        <f>SUM(R3:R3)</f>
        <v>0</v>
      </c>
    </row>
    <row r="5" spans="1:52" s="1" customFormat="1" ht="15.75">
      <c r="A5" s="20"/>
      <c r="B5" s="18"/>
      <c r="C5" s="73"/>
      <c r="D5" s="73"/>
      <c r="E5" s="73"/>
      <c r="F5" s="73"/>
      <c r="G5" s="19"/>
      <c r="H5" s="19"/>
      <c r="I5" s="19"/>
      <c r="J5" s="19"/>
      <c r="K5" s="19"/>
      <c r="L5" s="19"/>
      <c r="M5" s="19"/>
      <c r="N5" s="54"/>
      <c r="O5" s="20"/>
      <c r="P5" s="20"/>
      <c r="Q5" s="20"/>
      <c r="R5" s="4"/>
    </row>
    <row r="6" spans="1:52" s="1" customFormat="1" ht="15.75">
      <c r="A6" s="20"/>
      <c r="B6" s="18"/>
      <c r="C6" s="73"/>
      <c r="D6" s="73"/>
      <c r="E6" s="73"/>
      <c r="F6" s="73"/>
      <c r="G6" s="19"/>
      <c r="H6" s="19"/>
      <c r="I6" s="19"/>
      <c r="J6" s="19"/>
      <c r="K6" s="19"/>
      <c r="L6" s="19"/>
      <c r="M6" s="19"/>
      <c r="N6" s="54"/>
      <c r="O6" s="38"/>
      <c r="P6" s="38"/>
      <c r="Q6" s="38"/>
      <c r="R6" s="86"/>
    </row>
    <row r="7" spans="1:52" s="1" customFormat="1" ht="18.75">
      <c r="A7" s="20"/>
      <c r="B7" s="159" t="s">
        <v>121</v>
      </c>
      <c r="C7" s="159"/>
      <c r="D7" s="159"/>
      <c r="E7" s="159"/>
      <c r="F7" s="159"/>
      <c r="G7" s="159"/>
      <c r="H7" s="159"/>
      <c r="I7" s="162"/>
      <c r="J7" s="162"/>
      <c r="K7" s="162"/>
      <c r="L7" s="162"/>
      <c r="M7" s="162"/>
      <c r="N7" s="162"/>
      <c r="O7" s="162"/>
      <c r="P7" s="162"/>
      <c r="Q7" s="20"/>
      <c r="R7" s="4"/>
    </row>
    <row r="8" spans="1:52" s="71" customFormat="1" ht="129.75" customHeight="1">
      <c r="A8" s="8" t="s">
        <v>89</v>
      </c>
      <c r="B8" s="80" t="s">
        <v>0</v>
      </c>
      <c r="C8" s="21" t="s">
        <v>92</v>
      </c>
      <c r="D8" s="9" t="s">
        <v>94</v>
      </c>
      <c r="E8" s="9" t="s">
        <v>93</v>
      </c>
      <c r="F8" s="9" t="s">
        <v>95</v>
      </c>
      <c r="G8" s="68" t="s">
        <v>1</v>
      </c>
      <c r="H8" s="68" t="s">
        <v>2</v>
      </c>
      <c r="I8" s="68" t="s">
        <v>3</v>
      </c>
      <c r="J8" s="68" t="s">
        <v>4</v>
      </c>
      <c r="K8" s="68" t="s">
        <v>5</v>
      </c>
      <c r="L8" s="68" t="s">
        <v>6</v>
      </c>
      <c r="M8" s="68" t="s">
        <v>52</v>
      </c>
      <c r="N8" s="68" t="s">
        <v>7</v>
      </c>
      <c r="O8" s="91" t="s">
        <v>8</v>
      </c>
      <c r="P8" s="91" t="s">
        <v>9</v>
      </c>
      <c r="Q8" s="68" t="s">
        <v>10</v>
      </c>
      <c r="R8" s="68" t="s">
        <v>88</v>
      </c>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row>
    <row r="9" spans="1:52" s="1" customFormat="1" ht="84" customHeight="1">
      <c r="A9" s="27">
        <v>1</v>
      </c>
      <c r="B9" s="117" t="s">
        <v>122</v>
      </c>
      <c r="C9" s="74">
        <v>15</v>
      </c>
      <c r="D9" s="74"/>
      <c r="E9" s="74"/>
      <c r="F9" s="74"/>
      <c r="G9" s="14">
        <f>SUM(C9:F9)</f>
        <v>15</v>
      </c>
      <c r="H9" s="25" t="s">
        <v>11</v>
      </c>
      <c r="I9" s="25">
        <v>25</v>
      </c>
      <c r="J9" s="25" t="s">
        <v>14</v>
      </c>
      <c r="K9" s="14">
        <f>G9*I9</f>
        <v>375</v>
      </c>
      <c r="L9" s="25" t="s">
        <v>14</v>
      </c>
      <c r="M9" s="46">
        <v>24</v>
      </c>
      <c r="N9" s="153" t="s">
        <v>55</v>
      </c>
      <c r="O9" s="16"/>
      <c r="P9" s="113"/>
      <c r="Q9" s="49"/>
      <c r="R9" s="110"/>
    </row>
    <row r="10" spans="1:52" s="1" customFormat="1" ht="63.75" customHeight="1" thickBot="1">
      <c r="A10" s="27">
        <v>2</v>
      </c>
      <c r="B10" s="118" t="s">
        <v>123</v>
      </c>
      <c r="C10" s="74">
        <v>7</v>
      </c>
      <c r="D10" s="74"/>
      <c r="E10" s="74"/>
      <c r="F10" s="74"/>
      <c r="G10" s="14">
        <f>SUM(C10:F10)</f>
        <v>7</v>
      </c>
      <c r="H10" s="25" t="s">
        <v>11</v>
      </c>
      <c r="I10" s="25">
        <v>50</v>
      </c>
      <c r="J10" s="25" t="s">
        <v>14</v>
      </c>
      <c r="K10" s="14">
        <f>G10*I10</f>
        <v>350</v>
      </c>
      <c r="L10" s="25" t="s">
        <v>14</v>
      </c>
      <c r="M10" s="46">
        <v>12</v>
      </c>
      <c r="N10" s="155"/>
      <c r="O10" s="16"/>
      <c r="P10" s="26"/>
      <c r="Q10" s="49"/>
      <c r="R10" s="110"/>
    </row>
    <row r="11" spans="1:52" s="1" customFormat="1" ht="16.5" thickBot="1">
      <c r="A11" s="28"/>
      <c r="B11" s="29"/>
      <c r="C11" s="75"/>
      <c r="D11" s="75"/>
      <c r="E11" s="75"/>
      <c r="F11" s="75"/>
      <c r="G11" s="30"/>
      <c r="H11" s="30"/>
      <c r="I11" s="30"/>
      <c r="J11" s="30"/>
      <c r="K11" s="30"/>
      <c r="L11" s="30"/>
      <c r="M11" s="30"/>
      <c r="N11" s="55"/>
      <c r="O11" s="98" t="s">
        <v>90</v>
      </c>
      <c r="P11" s="96">
        <f>SUM(P9:P10)</f>
        <v>0</v>
      </c>
      <c r="Q11" s="96" t="s">
        <v>90</v>
      </c>
      <c r="R11" s="101">
        <f>SUM(R9:R10)</f>
        <v>0</v>
      </c>
    </row>
    <row r="12" spans="1:52" s="1" customFormat="1" ht="15.75">
      <c r="A12" s="20"/>
      <c r="B12" s="18"/>
      <c r="C12" s="73"/>
      <c r="D12" s="73"/>
      <c r="E12" s="73"/>
      <c r="F12" s="73"/>
      <c r="G12" s="19"/>
      <c r="H12" s="19"/>
      <c r="I12" s="19"/>
      <c r="J12" s="19"/>
      <c r="K12" s="19"/>
      <c r="L12" s="19"/>
      <c r="M12" s="19"/>
      <c r="N12" s="54"/>
      <c r="O12" s="20"/>
      <c r="P12" s="20"/>
      <c r="Q12" s="20"/>
      <c r="R12" s="4"/>
    </row>
    <row r="13" spans="1:52" s="1" customFormat="1" ht="15.75">
      <c r="A13" s="17"/>
      <c r="B13" s="18"/>
      <c r="C13" s="73"/>
      <c r="D13" s="73"/>
      <c r="E13" s="73"/>
      <c r="F13" s="73"/>
      <c r="G13" s="19"/>
      <c r="H13" s="19"/>
      <c r="I13" s="19"/>
      <c r="J13" s="19"/>
      <c r="K13" s="19"/>
      <c r="L13" s="19"/>
      <c r="M13" s="19"/>
      <c r="N13" s="54"/>
      <c r="O13" s="20"/>
      <c r="P13" s="20"/>
      <c r="Q13" s="20"/>
      <c r="R13" s="4"/>
    </row>
    <row r="14" spans="1:52" s="1" customFormat="1" ht="15.75">
      <c r="A14" s="20"/>
      <c r="B14" s="18"/>
      <c r="C14" s="73"/>
      <c r="D14" s="73"/>
      <c r="E14" s="73"/>
      <c r="F14" s="73"/>
      <c r="G14" s="19"/>
      <c r="H14" s="19"/>
      <c r="I14" s="19"/>
      <c r="J14" s="19"/>
      <c r="K14" s="19"/>
      <c r="L14" s="19"/>
      <c r="M14" s="19"/>
      <c r="N14" s="54"/>
      <c r="O14" s="20"/>
      <c r="P14" s="20"/>
      <c r="Q14" s="20"/>
      <c r="R14" s="4"/>
    </row>
    <row r="15" spans="1:52" s="1" customFormat="1" ht="18.75">
      <c r="A15" s="32"/>
      <c r="B15" s="156" t="s">
        <v>139</v>
      </c>
      <c r="C15" s="156"/>
      <c r="D15" s="156"/>
      <c r="E15" s="156"/>
      <c r="F15" s="156"/>
      <c r="G15" s="156"/>
      <c r="H15" s="156"/>
      <c r="I15" s="156"/>
      <c r="J15" s="156"/>
      <c r="K15" s="156"/>
      <c r="L15" s="33"/>
      <c r="M15" s="33"/>
      <c r="N15" s="57"/>
      <c r="O15" s="32"/>
      <c r="P15" s="32"/>
      <c r="Q15" s="32"/>
      <c r="R15" s="6"/>
    </row>
    <row r="16" spans="1:52" s="23" customFormat="1" ht="63" customHeight="1">
      <c r="A16" s="36" t="s">
        <v>89</v>
      </c>
      <c r="B16" s="5" t="s">
        <v>0</v>
      </c>
      <c r="C16" s="21" t="s">
        <v>92</v>
      </c>
      <c r="D16" s="37" t="s">
        <v>94</v>
      </c>
      <c r="E16" s="37" t="s">
        <v>93</v>
      </c>
      <c r="F16" s="37" t="s">
        <v>95</v>
      </c>
      <c r="G16" s="3" t="s">
        <v>1</v>
      </c>
      <c r="H16" s="3" t="s">
        <v>2</v>
      </c>
      <c r="I16" s="3" t="s">
        <v>3</v>
      </c>
      <c r="J16" s="3" t="s">
        <v>4</v>
      </c>
      <c r="K16" s="3" t="s">
        <v>5</v>
      </c>
      <c r="L16" s="3" t="s">
        <v>6</v>
      </c>
      <c r="M16" s="2" t="s">
        <v>52</v>
      </c>
      <c r="N16" s="58" t="s">
        <v>7</v>
      </c>
      <c r="O16" s="92" t="s">
        <v>8</v>
      </c>
      <c r="P16" s="92" t="s">
        <v>9</v>
      </c>
      <c r="Q16" s="3" t="s">
        <v>10</v>
      </c>
      <c r="R16" s="3" t="s">
        <v>88</v>
      </c>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row>
    <row r="17" spans="1:52" s="1" customFormat="1" ht="409.6" customHeight="1">
      <c r="A17" s="27">
        <v>1</v>
      </c>
      <c r="B17" s="50" t="s">
        <v>17</v>
      </c>
      <c r="C17" s="74">
        <v>3</v>
      </c>
      <c r="D17" s="74"/>
      <c r="E17" s="74"/>
      <c r="F17" s="74"/>
      <c r="G17" s="14">
        <f>SUM(C17:F17)</f>
        <v>3</v>
      </c>
      <c r="H17" s="25" t="s">
        <v>11</v>
      </c>
      <c r="I17" s="25">
        <v>96</v>
      </c>
      <c r="J17" s="25" t="s">
        <v>12</v>
      </c>
      <c r="K17" s="14">
        <f>G17*I17</f>
        <v>288</v>
      </c>
      <c r="L17" s="25" t="s">
        <v>12</v>
      </c>
      <c r="M17" s="25">
        <v>12</v>
      </c>
      <c r="N17" s="34" t="s">
        <v>96</v>
      </c>
      <c r="O17" s="16"/>
      <c r="P17" s="113"/>
      <c r="Q17" s="16"/>
      <c r="R17" s="110"/>
    </row>
    <row r="18" spans="1:52" s="1" customFormat="1" ht="408.75" customHeight="1" thickBot="1">
      <c r="A18" s="27">
        <v>2</v>
      </c>
      <c r="B18" s="69" t="s">
        <v>18</v>
      </c>
      <c r="C18" s="74">
        <v>3</v>
      </c>
      <c r="D18" s="74"/>
      <c r="E18" s="74"/>
      <c r="F18" s="74"/>
      <c r="G18" s="14">
        <f>SUM(C18:F18)</f>
        <v>3</v>
      </c>
      <c r="H18" s="25" t="s">
        <v>11</v>
      </c>
      <c r="I18" s="25">
        <v>96</v>
      </c>
      <c r="J18" s="25" t="s">
        <v>12</v>
      </c>
      <c r="K18" s="14">
        <f>G18*I18</f>
        <v>288</v>
      </c>
      <c r="L18" s="25" t="s">
        <v>12</v>
      </c>
      <c r="M18" s="84">
        <v>12</v>
      </c>
      <c r="N18" s="34" t="s">
        <v>130</v>
      </c>
      <c r="O18" s="16"/>
      <c r="P18" s="113"/>
      <c r="Q18" s="16"/>
      <c r="R18" s="110"/>
    </row>
    <row r="19" spans="1:52" s="1" customFormat="1" ht="16.5" thickBot="1">
      <c r="A19" s="28"/>
      <c r="B19" s="29"/>
      <c r="C19" s="75"/>
      <c r="D19" s="75"/>
      <c r="E19" s="75"/>
      <c r="F19" s="75"/>
      <c r="G19" s="30"/>
      <c r="H19" s="30"/>
      <c r="I19" s="30"/>
      <c r="J19" s="30"/>
      <c r="K19" s="30"/>
      <c r="L19" s="30"/>
      <c r="M19" s="30"/>
      <c r="N19" s="55"/>
      <c r="O19" s="98" t="s">
        <v>90</v>
      </c>
      <c r="P19" s="112">
        <f>SUM(P17:P18)</f>
        <v>0</v>
      </c>
      <c r="Q19" s="96" t="s">
        <v>90</v>
      </c>
      <c r="R19" s="112">
        <f>SUM(R17:R18)</f>
        <v>0</v>
      </c>
    </row>
    <row r="20" spans="1:52" s="1" customFormat="1" ht="18.75">
      <c r="A20" s="20"/>
      <c r="B20" s="159" t="s">
        <v>140</v>
      </c>
      <c r="C20" s="159"/>
      <c r="D20" s="159"/>
      <c r="E20" s="159"/>
      <c r="F20" s="159"/>
      <c r="G20" s="159"/>
      <c r="H20" s="159"/>
      <c r="I20" s="19"/>
      <c r="J20" s="19"/>
      <c r="K20" s="19"/>
      <c r="L20" s="19"/>
      <c r="M20" s="19"/>
      <c r="N20" s="54"/>
      <c r="O20" s="20"/>
      <c r="P20" s="20"/>
      <c r="Q20" s="20"/>
      <c r="R20" s="4"/>
    </row>
    <row r="21" spans="1:52" s="23" customFormat="1" ht="45">
      <c r="A21" s="8" t="s">
        <v>89</v>
      </c>
      <c r="B21" s="5" t="s">
        <v>0</v>
      </c>
      <c r="C21" s="21" t="s">
        <v>92</v>
      </c>
      <c r="D21" s="9" t="s">
        <v>94</v>
      </c>
      <c r="E21" s="9" t="s">
        <v>93</v>
      </c>
      <c r="F21" s="9" t="s">
        <v>95</v>
      </c>
      <c r="G21" s="2" t="s">
        <v>1</v>
      </c>
      <c r="H21" s="2" t="s">
        <v>2</v>
      </c>
      <c r="I21" s="2" t="s">
        <v>3</v>
      </c>
      <c r="J21" s="2" t="s">
        <v>4</v>
      </c>
      <c r="K21" s="2" t="s">
        <v>5</v>
      </c>
      <c r="L21" s="2" t="s">
        <v>6</v>
      </c>
      <c r="M21" s="2" t="s">
        <v>52</v>
      </c>
      <c r="N21" s="52" t="s">
        <v>7</v>
      </c>
      <c r="O21" s="90" t="s">
        <v>8</v>
      </c>
      <c r="P21" s="90" t="s">
        <v>9</v>
      </c>
      <c r="Q21" s="2" t="s">
        <v>10</v>
      </c>
      <c r="R21" s="2" t="s">
        <v>88</v>
      </c>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52" s="23" customFormat="1" ht="409.5">
      <c r="A22" s="108">
        <v>1</v>
      </c>
      <c r="B22" s="107" t="s">
        <v>19</v>
      </c>
      <c r="C22" s="104">
        <v>2</v>
      </c>
      <c r="D22" s="105"/>
      <c r="E22" s="105"/>
      <c r="F22" s="105"/>
      <c r="G22" s="14">
        <f t="shared" ref="G22:G27" si="0">SUM(C22:F22)</f>
        <v>2</v>
      </c>
      <c r="H22" s="106" t="s">
        <v>11</v>
      </c>
      <c r="I22" s="106">
        <v>16</v>
      </c>
      <c r="J22" s="106" t="s">
        <v>12</v>
      </c>
      <c r="K22" s="14">
        <f t="shared" ref="K22:K27" si="1">G22*I22</f>
        <v>32</v>
      </c>
      <c r="L22" s="106" t="s">
        <v>12</v>
      </c>
      <c r="M22" s="106">
        <v>12</v>
      </c>
      <c r="N22" s="64" t="s">
        <v>131</v>
      </c>
      <c r="O22" s="109"/>
      <c r="P22" s="113"/>
      <c r="Q22" s="109"/>
      <c r="R22" s="110"/>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52" s="1" customFormat="1" ht="409.5" customHeight="1">
      <c r="A23" s="24">
        <v>2</v>
      </c>
      <c r="B23" s="50" t="s">
        <v>20</v>
      </c>
      <c r="C23" s="74">
        <v>2</v>
      </c>
      <c r="D23" s="74"/>
      <c r="E23" s="74"/>
      <c r="F23" s="74"/>
      <c r="G23" s="14">
        <f t="shared" si="0"/>
        <v>2</v>
      </c>
      <c r="H23" s="25" t="s">
        <v>11</v>
      </c>
      <c r="I23" s="25">
        <v>96</v>
      </c>
      <c r="J23" s="25" t="s">
        <v>12</v>
      </c>
      <c r="K23" s="14">
        <f t="shared" si="1"/>
        <v>192</v>
      </c>
      <c r="L23" s="25" t="s">
        <v>12</v>
      </c>
      <c r="M23" s="25">
        <v>12</v>
      </c>
      <c r="N23" s="34" t="s">
        <v>134</v>
      </c>
      <c r="O23" s="16"/>
      <c r="P23" s="113"/>
      <c r="Q23" s="16"/>
      <c r="R23" s="110"/>
    </row>
    <row r="24" spans="1:52" s="1" customFormat="1" ht="405" customHeight="1">
      <c r="A24" s="27">
        <v>3</v>
      </c>
      <c r="B24" s="69" t="s">
        <v>132</v>
      </c>
      <c r="C24" s="74">
        <v>1</v>
      </c>
      <c r="D24" s="74"/>
      <c r="E24" s="74"/>
      <c r="F24" s="74"/>
      <c r="G24" s="14">
        <f t="shared" si="0"/>
        <v>1</v>
      </c>
      <c r="H24" s="25" t="s">
        <v>11</v>
      </c>
      <c r="I24" s="25">
        <v>32</v>
      </c>
      <c r="J24" s="25" t="s">
        <v>12</v>
      </c>
      <c r="K24" s="14">
        <f t="shared" si="1"/>
        <v>32</v>
      </c>
      <c r="L24" s="25" t="s">
        <v>12</v>
      </c>
      <c r="M24" s="25">
        <v>12</v>
      </c>
      <c r="N24" s="34" t="s">
        <v>126</v>
      </c>
      <c r="O24" s="16"/>
      <c r="P24" s="113"/>
      <c r="Q24" s="16"/>
      <c r="R24" s="110"/>
    </row>
    <row r="25" spans="1:52" s="1" customFormat="1" ht="382.5">
      <c r="A25" s="27">
        <v>4</v>
      </c>
      <c r="B25" s="50" t="s">
        <v>133</v>
      </c>
      <c r="C25" s="74">
        <v>1</v>
      </c>
      <c r="D25" s="74"/>
      <c r="E25" s="74"/>
      <c r="F25" s="74"/>
      <c r="G25" s="14">
        <f t="shared" si="0"/>
        <v>1</v>
      </c>
      <c r="H25" s="25" t="s">
        <v>11</v>
      </c>
      <c r="I25" s="25">
        <v>32</v>
      </c>
      <c r="J25" s="25" t="s">
        <v>12</v>
      </c>
      <c r="K25" s="14">
        <f t="shared" si="1"/>
        <v>32</v>
      </c>
      <c r="L25" s="25" t="s">
        <v>12</v>
      </c>
      <c r="M25" s="25">
        <v>12</v>
      </c>
      <c r="N25" s="34" t="s">
        <v>127</v>
      </c>
      <c r="O25" s="16"/>
      <c r="P25" s="113"/>
      <c r="Q25" s="16"/>
      <c r="R25" s="110"/>
    </row>
    <row r="26" spans="1:52" s="1" customFormat="1" ht="15.75">
      <c r="A26" s="27">
        <v>5</v>
      </c>
      <c r="B26" s="50" t="s">
        <v>128</v>
      </c>
      <c r="C26" s="74">
        <v>1</v>
      </c>
      <c r="D26" s="74"/>
      <c r="E26" s="74"/>
      <c r="F26" s="74"/>
      <c r="G26" s="14">
        <v>1</v>
      </c>
      <c r="H26" s="25" t="s">
        <v>81</v>
      </c>
      <c r="I26" s="25">
        <v>1</v>
      </c>
      <c r="J26" s="25" t="s">
        <v>81</v>
      </c>
      <c r="K26" s="14">
        <v>1</v>
      </c>
      <c r="L26" s="25" t="s">
        <v>81</v>
      </c>
      <c r="M26" s="25">
        <v>12</v>
      </c>
      <c r="N26" s="83"/>
      <c r="O26" s="16"/>
      <c r="P26" s="113"/>
      <c r="Q26" s="16"/>
      <c r="R26" s="110"/>
    </row>
    <row r="27" spans="1:52" s="1" customFormat="1" ht="409.5" customHeight="1" thickBot="1">
      <c r="A27" s="27">
        <v>6</v>
      </c>
      <c r="B27" s="50" t="s">
        <v>57</v>
      </c>
      <c r="C27" s="74">
        <v>2</v>
      </c>
      <c r="D27" s="74"/>
      <c r="E27" s="74"/>
      <c r="F27" s="74"/>
      <c r="G27" s="14">
        <f t="shared" si="0"/>
        <v>2</v>
      </c>
      <c r="H27" s="25" t="s">
        <v>11</v>
      </c>
      <c r="I27" s="25">
        <v>96</v>
      </c>
      <c r="J27" s="25" t="s">
        <v>12</v>
      </c>
      <c r="K27" s="14">
        <f t="shared" si="1"/>
        <v>192</v>
      </c>
      <c r="L27" s="25" t="s">
        <v>12</v>
      </c>
      <c r="M27" s="25">
        <v>12</v>
      </c>
      <c r="N27" s="34" t="s">
        <v>135</v>
      </c>
      <c r="O27" s="16"/>
      <c r="P27" s="113"/>
      <c r="Q27" s="16"/>
      <c r="R27" s="110"/>
    </row>
    <row r="28" spans="1:52" s="1" customFormat="1" ht="16.5" thickBot="1">
      <c r="A28" s="28"/>
      <c r="B28" s="29"/>
      <c r="C28" s="75"/>
      <c r="D28" s="75"/>
      <c r="E28" s="75"/>
      <c r="F28" s="75"/>
      <c r="G28" s="30"/>
      <c r="H28" s="30"/>
      <c r="I28" s="30"/>
      <c r="J28" s="30"/>
      <c r="K28" s="30"/>
      <c r="L28" s="30"/>
      <c r="M28" s="30"/>
      <c r="N28" s="55"/>
      <c r="O28" s="98" t="s">
        <v>90</v>
      </c>
      <c r="P28" s="112">
        <f>SUM(P22:P27)</f>
        <v>0</v>
      </c>
      <c r="Q28" s="96" t="s">
        <v>90</v>
      </c>
      <c r="R28" s="101">
        <f>SUM(R22:R27)</f>
        <v>0</v>
      </c>
    </row>
    <row r="29" spans="1:52" s="1" customFormat="1" ht="15.75">
      <c r="A29" s="20"/>
      <c r="B29" s="18"/>
      <c r="C29" s="73"/>
      <c r="D29" s="73"/>
      <c r="E29" s="73"/>
      <c r="F29" s="73"/>
      <c r="G29" s="19"/>
      <c r="H29" s="19"/>
      <c r="I29" s="19"/>
      <c r="J29" s="19"/>
      <c r="K29" s="19"/>
      <c r="L29" s="19"/>
      <c r="M29" s="19"/>
      <c r="N29" s="54"/>
      <c r="O29" s="38"/>
      <c r="P29" s="38"/>
      <c r="Q29" s="38"/>
      <c r="R29" s="39"/>
    </row>
    <row r="30" spans="1:52" s="1" customFormat="1" ht="18.75">
      <c r="A30" s="20"/>
      <c r="B30" s="159" t="s">
        <v>141</v>
      </c>
      <c r="C30" s="159"/>
      <c r="D30" s="159"/>
      <c r="E30" s="159"/>
      <c r="F30" s="159"/>
      <c r="G30" s="159"/>
      <c r="H30" s="159"/>
      <c r="I30" s="159"/>
      <c r="J30" s="19"/>
      <c r="K30" s="19"/>
      <c r="L30" s="19"/>
      <c r="M30" s="19"/>
      <c r="N30" s="54"/>
      <c r="O30" s="20"/>
      <c r="P30" s="20"/>
      <c r="Q30" s="20"/>
      <c r="R30" s="4"/>
    </row>
    <row r="31" spans="1:52" s="40" customFormat="1" ht="27.75" customHeight="1">
      <c r="A31" s="8" t="s">
        <v>89</v>
      </c>
      <c r="B31" s="5" t="s">
        <v>0</v>
      </c>
      <c r="C31" s="21" t="s">
        <v>92</v>
      </c>
      <c r="D31" s="9" t="s">
        <v>94</v>
      </c>
      <c r="E31" s="9" t="s">
        <v>93</v>
      </c>
      <c r="F31" s="9" t="s">
        <v>95</v>
      </c>
      <c r="G31" s="2" t="s">
        <v>1</v>
      </c>
      <c r="H31" s="2" t="s">
        <v>2</v>
      </c>
      <c r="I31" s="2" t="s">
        <v>3</v>
      </c>
      <c r="J31" s="2" t="s">
        <v>4</v>
      </c>
      <c r="K31" s="2" t="s">
        <v>5</v>
      </c>
      <c r="L31" s="2" t="s">
        <v>6</v>
      </c>
      <c r="M31" s="2" t="s">
        <v>52</v>
      </c>
      <c r="N31" s="52" t="s">
        <v>7</v>
      </c>
      <c r="O31" s="90" t="s">
        <v>8</v>
      </c>
      <c r="P31" s="90" t="s">
        <v>9</v>
      </c>
      <c r="Q31" s="2" t="s">
        <v>10</v>
      </c>
      <c r="R31" s="2" t="s">
        <v>88</v>
      </c>
    </row>
    <row r="32" spans="1:52" s="1" customFormat="1" ht="409.5" customHeight="1" thickBot="1">
      <c r="A32" s="27">
        <v>1</v>
      </c>
      <c r="B32" s="81" t="s">
        <v>58</v>
      </c>
      <c r="C32" s="74">
        <v>2</v>
      </c>
      <c r="D32" s="74"/>
      <c r="E32" s="74"/>
      <c r="F32" s="74"/>
      <c r="G32" s="14">
        <f>SUM(C32:F32)</f>
        <v>2</v>
      </c>
      <c r="H32" s="25" t="s">
        <v>11</v>
      </c>
      <c r="I32" s="25">
        <v>96</v>
      </c>
      <c r="J32" s="25" t="s">
        <v>12</v>
      </c>
      <c r="K32" s="14">
        <f>G32*I32</f>
        <v>192</v>
      </c>
      <c r="L32" s="25" t="s">
        <v>12</v>
      </c>
      <c r="M32" s="25">
        <v>10</v>
      </c>
      <c r="N32" s="34" t="s">
        <v>97</v>
      </c>
      <c r="O32" s="41"/>
      <c r="P32" s="114"/>
      <c r="Q32" s="41"/>
      <c r="R32" s="110"/>
    </row>
    <row r="33" spans="1:52" s="1" customFormat="1" ht="16.5" thickBot="1">
      <c r="A33" s="20"/>
      <c r="B33" s="18"/>
      <c r="C33" s="73"/>
      <c r="D33" s="73"/>
      <c r="E33" s="73"/>
      <c r="F33" s="73"/>
      <c r="G33" s="19"/>
      <c r="H33" s="19"/>
      <c r="I33" s="19"/>
      <c r="J33" s="19"/>
      <c r="K33" s="19"/>
      <c r="L33" s="19"/>
      <c r="M33" s="19"/>
      <c r="N33" s="54"/>
      <c r="O33" s="99" t="s">
        <v>90</v>
      </c>
      <c r="P33" s="115">
        <f>SUM(P32:P32)</f>
        <v>0</v>
      </c>
      <c r="Q33" s="100" t="s">
        <v>90</v>
      </c>
      <c r="R33" s="116">
        <f>SUM(R32:R32)</f>
        <v>0</v>
      </c>
    </row>
    <row r="34" spans="1:52" s="1" customFormat="1" ht="18.75">
      <c r="A34" s="20"/>
      <c r="B34" s="159" t="s">
        <v>142</v>
      </c>
      <c r="C34" s="159"/>
      <c r="D34" s="159"/>
      <c r="E34" s="159"/>
      <c r="F34" s="159"/>
      <c r="G34" s="159"/>
      <c r="H34" s="159"/>
      <c r="I34" s="159"/>
      <c r="J34" s="19"/>
      <c r="K34" s="19"/>
      <c r="L34" s="19"/>
      <c r="M34" s="19"/>
      <c r="N34" s="54"/>
      <c r="O34" s="20"/>
      <c r="P34" s="20"/>
      <c r="Q34" s="20"/>
      <c r="R34" s="4"/>
    </row>
    <row r="35" spans="1:52" s="23" customFormat="1" ht="45">
      <c r="A35" s="8" t="s">
        <v>89</v>
      </c>
      <c r="B35" s="5" t="s">
        <v>0</v>
      </c>
      <c r="C35" s="21" t="s">
        <v>92</v>
      </c>
      <c r="D35" s="9" t="s">
        <v>94</v>
      </c>
      <c r="E35" s="9" t="s">
        <v>93</v>
      </c>
      <c r="F35" s="9" t="s">
        <v>95</v>
      </c>
      <c r="G35" s="2" t="s">
        <v>1</v>
      </c>
      <c r="H35" s="2" t="s">
        <v>2</v>
      </c>
      <c r="I35" s="2" t="s">
        <v>3</v>
      </c>
      <c r="J35" s="2" t="s">
        <v>4</v>
      </c>
      <c r="K35" s="2" t="s">
        <v>5</v>
      </c>
      <c r="L35" s="2" t="s">
        <v>6</v>
      </c>
      <c r="M35" s="2" t="s">
        <v>52</v>
      </c>
      <c r="N35" s="52" t="s">
        <v>7</v>
      </c>
      <c r="O35" s="90" t="s">
        <v>8</v>
      </c>
      <c r="P35" s="90" t="s">
        <v>9</v>
      </c>
      <c r="Q35" s="2" t="s">
        <v>10</v>
      </c>
      <c r="R35" s="2" t="s">
        <v>88</v>
      </c>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s="23" customFormat="1" ht="409.5">
      <c r="A36" s="8">
        <v>1</v>
      </c>
      <c r="B36" s="50" t="s">
        <v>59</v>
      </c>
      <c r="C36" s="74">
        <v>2</v>
      </c>
      <c r="D36" s="74"/>
      <c r="E36" s="74"/>
      <c r="F36" s="74"/>
      <c r="G36" s="14">
        <f>SUM(C36:F36)</f>
        <v>2</v>
      </c>
      <c r="H36" s="25" t="s">
        <v>11</v>
      </c>
      <c r="I36" s="25">
        <v>96</v>
      </c>
      <c r="J36" s="25" t="s">
        <v>12</v>
      </c>
      <c r="K36" s="25">
        <f>G36*I36</f>
        <v>192</v>
      </c>
      <c r="L36" s="25" t="s">
        <v>12</v>
      </c>
      <c r="M36" s="25">
        <v>8</v>
      </c>
      <c r="N36" s="34" t="s">
        <v>136</v>
      </c>
      <c r="O36" s="16"/>
      <c r="P36" s="113"/>
      <c r="Q36" s="16"/>
      <c r="R36" s="110"/>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s="23" customFormat="1" ht="409.5">
      <c r="A37" s="8">
        <v>2</v>
      </c>
      <c r="B37" s="50" t="s">
        <v>60</v>
      </c>
      <c r="C37" s="74">
        <v>2</v>
      </c>
      <c r="D37" s="74"/>
      <c r="E37" s="74"/>
      <c r="F37" s="74"/>
      <c r="G37" s="14">
        <f>SUM(C37:F37)</f>
        <v>2</v>
      </c>
      <c r="H37" s="25" t="s">
        <v>11</v>
      </c>
      <c r="I37" s="25">
        <v>96</v>
      </c>
      <c r="J37" s="25" t="s">
        <v>12</v>
      </c>
      <c r="K37" s="25">
        <f>G37*I37</f>
        <v>192</v>
      </c>
      <c r="L37" s="25" t="s">
        <v>12</v>
      </c>
      <c r="M37" s="25">
        <v>8</v>
      </c>
      <c r="N37" s="34" t="s">
        <v>137</v>
      </c>
      <c r="O37" s="16"/>
      <c r="P37" s="113"/>
      <c r="Q37" s="16"/>
      <c r="R37" s="110"/>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s="23" customFormat="1" ht="409.5">
      <c r="A38" s="8">
        <v>3</v>
      </c>
      <c r="B38" s="50" t="s">
        <v>61</v>
      </c>
      <c r="C38" s="74">
        <v>2</v>
      </c>
      <c r="D38" s="74"/>
      <c r="E38" s="74"/>
      <c r="F38" s="74"/>
      <c r="G38" s="14">
        <f>SUM(C38:F38)</f>
        <v>2</v>
      </c>
      <c r="H38" s="25" t="s">
        <v>11</v>
      </c>
      <c r="I38" s="25">
        <v>96</v>
      </c>
      <c r="J38" s="25" t="s">
        <v>12</v>
      </c>
      <c r="K38" s="25">
        <f>G38*I38</f>
        <v>192</v>
      </c>
      <c r="L38" s="25" t="s">
        <v>12</v>
      </c>
      <c r="M38" s="25">
        <v>8</v>
      </c>
      <c r="N38" s="34" t="s">
        <v>99</v>
      </c>
      <c r="O38" s="16"/>
      <c r="P38" s="113"/>
      <c r="Q38" s="16"/>
      <c r="R38" s="110"/>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s="23" customFormat="1" ht="409.5">
      <c r="A39" s="8">
        <v>4</v>
      </c>
      <c r="B39" s="50" t="s">
        <v>62</v>
      </c>
      <c r="C39" s="74">
        <v>2</v>
      </c>
      <c r="D39" s="74"/>
      <c r="E39" s="74"/>
      <c r="F39" s="74"/>
      <c r="G39" s="14">
        <f>SUM(C39:F39)</f>
        <v>2</v>
      </c>
      <c r="H39" s="25" t="s">
        <v>11</v>
      </c>
      <c r="I39" s="25">
        <v>96</v>
      </c>
      <c r="J39" s="25" t="s">
        <v>12</v>
      </c>
      <c r="K39" s="25">
        <f>G39*I39</f>
        <v>192</v>
      </c>
      <c r="L39" s="25" t="s">
        <v>12</v>
      </c>
      <c r="M39" s="25">
        <v>8</v>
      </c>
      <c r="N39" s="34" t="s">
        <v>100</v>
      </c>
      <c r="O39" s="16"/>
      <c r="P39" s="113"/>
      <c r="Q39" s="16"/>
      <c r="R39" s="110"/>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s="1" customFormat="1" ht="409.5">
      <c r="A40" s="27">
        <v>5</v>
      </c>
      <c r="B40" s="50" t="s">
        <v>63</v>
      </c>
      <c r="C40" s="74">
        <v>2</v>
      </c>
      <c r="D40" s="74"/>
      <c r="E40" s="74"/>
      <c r="F40" s="74"/>
      <c r="G40" s="14">
        <f t="shared" ref="G40:G48" si="2">SUM(C40:F40)</f>
        <v>2</v>
      </c>
      <c r="H40" s="25" t="s">
        <v>11</v>
      </c>
      <c r="I40" s="25">
        <v>96</v>
      </c>
      <c r="J40" s="25" t="s">
        <v>12</v>
      </c>
      <c r="K40" s="25">
        <f>G40*I40</f>
        <v>192</v>
      </c>
      <c r="L40" s="25" t="s">
        <v>12</v>
      </c>
      <c r="M40" s="25">
        <v>8</v>
      </c>
      <c r="N40" s="34" t="s">
        <v>138</v>
      </c>
      <c r="O40" s="16"/>
      <c r="P40" s="113"/>
      <c r="Q40" s="16"/>
      <c r="R40" s="110"/>
    </row>
    <row r="41" spans="1:52" s="1" customFormat="1" ht="409.5">
      <c r="A41" s="27">
        <v>6</v>
      </c>
      <c r="B41" s="50" t="s">
        <v>64</v>
      </c>
      <c r="C41" s="74">
        <v>2</v>
      </c>
      <c r="D41" s="74"/>
      <c r="E41" s="74"/>
      <c r="F41" s="74"/>
      <c r="G41" s="14">
        <f t="shared" si="2"/>
        <v>2</v>
      </c>
      <c r="H41" s="25" t="s">
        <v>11</v>
      </c>
      <c r="I41" s="25">
        <v>96</v>
      </c>
      <c r="J41" s="25" t="s">
        <v>12</v>
      </c>
      <c r="K41" s="25">
        <f t="shared" ref="K41:K48" si="3">G41*I41</f>
        <v>192</v>
      </c>
      <c r="L41" s="25" t="s">
        <v>12</v>
      </c>
      <c r="M41" s="25">
        <v>8</v>
      </c>
      <c r="N41" s="34" t="s">
        <v>101</v>
      </c>
      <c r="O41" s="16"/>
      <c r="P41" s="113"/>
      <c r="Q41" s="16"/>
      <c r="R41" s="110"/>
    </row>
    <row r="42" spans="1:52" s="1" customFormat="1" ht="409.5">
      <c r="A42" s="24">
        <v>7</v>
      </c>
      <c r="B42" s="50" t="s">
        <v>65</v>
      </c>
      <c r="C42" s="74">
        <v>3</v>
      </c>
      <c r="D42" s="74"/>
      <c r="E42" s="74"/>
      <c r="F42" s="74"/>
      <c r="G42" s="14">
        <f t="shared" si="2"/>
        <v>3</v>
      </c>
      <c r="H42" s="25" t="s">
        <v>11</v>
      </c>
      <c r="I42" s="25">
        <v>96</v>
      </c>
      <c r="J42" s="25" t="s">
        <v>12</v>
      </c>
      <c r="K42" s="25">
        <f t="shared" si="3"/>
        <v>288</v>
      </c>
      <c r="L42" s="25" t="s">
        <v>12</v>
      </c>
      <c r="M42" s="25">
        <v>8</v>
      </c>
      <c r="N42" s="34" t="s">
        <v>102</v>
      </c>
      <c r="O42" s="16"/>
      <c r="P42" s="113"/>
      <c r="Q42" s="16"/>
      <c r="R42" s="110"/>
    </row>
    <row r="43" spans="1:52" s="1" customFormat="1" ht="409.5">
      <c r="A43" s="27">
        <v>8</v>
      </c>
      <c r="B43" s="50" t="s">
        <v>66</v>
      </c>
      <c r="C43" s="74">
        <v>2</v>
      </c>
      <c r="D43" s="74"/>
      <c r="E43" s="74"/>
      <c r="F43" s="74"/>
      <c r="G43" s="14">
        <f t="shared" si="2"/>
        <v>2</v>
      </c>
      <c r="H43" s="25" t="s">
        <v>11</v>
      </c>
      <c r="I43" s="25">
        <v>96</v>
      </c>
      <c r="J43" s="25" t="s">
        <v>12</v>
      </c>
      <c r="K43" s="25">
        <f t="shared" si="3"/>
        <v>192</v>
      </c>
      <c r="L43" s="25" t="s">
        <v>12</v>
      </c>
      <c r="M43" s="25">
        <v>8</v>
      </c>
      <c r="N43" s="34" t="s">
        <v>103</v>
      </c>
      <c r="O43" s="16"/>
      <c r="P43" s="113"/>
      <c r="Q43" s="16"/>
      <c r="R43" s="110"/>
    </row>
    <row r="44" spans="1:52" s="1" customFormat="1" ht="409.5">
      <c r="A44" s="27">
        <v>9</v>
      </c>
      <c r="B44" s="50" t="s">
        <v>67</v>
      </c>
      <c r="C44" s="74">
        <v>2</v>
      </c>
      <c r="D44" s="74"/>
      <c r="E44" s="74"/>
      <c r="F44" s="74"/>
      <c r="G44" s="14">
        <f t="shared" si="2"/>
        <v>2</v>
      </c>
      <c r="H44" s="25" t="s">
        <v>11</v>
      </c>
      <c r="I44" s="25">
        <v>96</v>
      </c>
      <c r="J44" s="25" t="s">
        <v>12</v>
      </c>
      <c r="K44" s="25">
        <f t="shared" si="3"/>
        <v>192</v>
      </c>
      <c r="L44" s="25" t="s">
        <v>12</v>
      </c>
      <c r="M44" s="25">
        <v>8</v>
      </c>
      <c r="N44" s="34" t="s">
        <v>104</v>
      </c>
      <c r="O44" s="16"/>
      <c r="P44" s="113"/>
      <c r="Q44" s="16"/>
      <c r="R44" s="110"/>
    </row>
    <row r="45" spans="1:52" s="1" customFormat="1" ht="409.5">
      <c r="A45" s="27">
        <v>10</v>
      </c>
      <c r="B45" s="50" t="s">
        <v>68</v>
      </c>
      <c r="C45" s="74">
        <v>2</v>
      </c>
      <c r="D45" s="74"/>
      <c r="E45" s="74"/>
      <c r="F45" s="74"/>
      <c r="G45" s="14">
        <f t="shared" si="2"/>
        <v>2</v>
      </c>
      <c r="H45" s="25" t="s">
        <v>11</v>
      </c>
      <c r="I45" s="25">
        <v>96</v>
      </c>
      <c r="J45" s="25" t="s">
        <v>12</v>
      </c>
      <c r="K45" s="25">
        <f t="shared" si="3"/>
        <v>192</v>
      </c>
      <c r="L45" s="25" t="s">
        <v>12</v>
      </c>
      <c r="M45" s="25">
        <v>8</v>
      </c>
      <c r="N45" s="34" t="s">
        <v>105</v>
      </c>
      <c r="O45" s="16"/>
      <c r="P45" s="113"/>
      <c r="Q45" s="16"/>
      <c r="R45" s="110"/>
    </row>
    <row r="46" spans="1:52" s="1" customFormat="1" ht="409.5">
      <c r="A46" s="24">
        <v>11</v>
      </c>
      <c r="B46" s="50" t="s">
        <v>69</v>
      </c>
      <c r="C46" s="74">
        <v>2</v>
      </c>
      <c r="D46" s="74"/>
      <c r="E46" s="74"/>
      <c r="F46" s="74"/>
      <c r="G46" s="14">
        <f t="shared" si="2"/>
        <v>2</v>
      </c>
      <c r="H46" s="25" t="s">
        <v>11</v>
      </c>
      <c r="I46" s="25">
        <v>96</v>
      </c>
      <c r="J46" s="25" t="s">
        <v>12</v>
      </c>
      <c r="K46" s="25">
        <f t="shared" si="3"/>
        <v>192</v>
      </c>
      <c r="L46" s="25" t="s">
        <v>12</v>
      </c>
      <c r="M46" s="25">
        <v>8</v>
      </c>
      <c r="N46" s="34" t="s">
        <v>105</v>
      </c>
      <c r="O46" s="16"/>
      <c r="P46" s="113"/>
      <c r="Q46" s="16"/>
      <c r="R46" s="110"/>
    </row>
    <row r="47" spans="1:52" s="1" customFormat="1" ht="409.5">
      <c r="A47" s="24">
        <v>12</v>
      </c>
      <c r="B47" s="50" t="s">
        <v>70</v>
      </c>
      <c r="C47" s="74">
        <v>2</v>
      </c>
      <c r="D47" s="74"/>
      <c r="E47" s="74"/>
      <c r="F47" s="74"/>
      <c r="G47" s="14">
        <f t="shared" si="2"/>
        <v>2</v>
      </c>
      <c r="H47" s="25" t="s">
        <v>11</v>
      </c>
      <c r="I47" s="25">
        <v>96</v>
      </c>
      <c r="J47" s="25" t="s">
        <v>12</v>
      </c>
      <c r="K47" s="25">
        <f t="shared" si="3"/>
        <v>192</v>
      </c>
      <c r="L47" s="25" t="s">
        <v>12</v>
      </c>
      <c r="M47" s="25">
        <v>8</v>
      </c>
      <c r="N47" s="34" t="s">
        <v>106</v>
      </c>
      <c r="O47" s="16"/>
      <c r="P47" s="113"/>
      <c r="Q47" s="16"/>
      <c r="R47" s="110"/>
    </row>
    <row r="48" spans="1:52" s="1" customFormat="1" ht="409.6" thickBot="1">
      <c r="A48" s="24">
        <v>13</v>
      </c>
      <c r="B48" s="50" t="s">
        <v>71</v>
      </c>
      <c r="C48" s="74">
        <v>2</v>
      </c>
      <c r="D48" s="74"/>
      <c r="E48" s="74"/>
      <c r="F48" s="74"/>
      <c r="G48" s="14">
        <f t="shared" si="2"/>
        <v>2</v>
      </c>
      <c r="H48" s="25" t="s">
        <v>11</v>
      </c>
      <c r="I48" s="25">
        <v>96</v>
      </c>
      <c r="J48" s="25" t="s">
        <v>12</v>
      </c>
      <c r="K48" s="25">
        <f t="shared" si="3"/>
        <v>192</v>
      </c>
      <c r="L48" s="25" t="s">
        <v>12</v>
      </c>
      <c r="M48" s="25">
        <v>8</v>
      </c>
      <c r="N48" s="34" t="s">
        <v>107</v>
      </c>
      <c r="O48" s="16"/>
      <c r="P48" s="113"/>
      <c r="Q48" s="16"/>
      <c r="R48" s="110"/>
    </row>
    <row r="49" spans="1:52" s="1" customFormat="1" ht="16.5" thickBot="1">
      <c r="A49" s="35"/>
      <c r="B49" s="29"/>
      <c r="C49" s="75"/>
      <c r="D49" s="75"/>
      <c r="E49" s="75"/>
      <c r="F49" s="75"/>
      <c r="G49" s="30"/>
      <c r="H49" s="30"/>
      <c r="I49" s="30"/>
      <c r="J49" s="30"/>
      <c r="K49" s="30"/>
      <c r="L49" s="30"/>
      <c r="M49" s="30"/>
      <c r="N49" s="55"/>
      <c r="O49" s="98"/>
      <c r="P49" s="112"/>
      <c r="Q49" s="96"/>
      <c r="R49" s="97"/>
    </row>
    <row r="50" spans="1:52" s="1" customFormat="1" ht="18.75">
      <c r="A50" s="32"/>
      <c r="B50" s="43" t="s">
        <v>143</v>
      </c>
      <c r="C50" s="76"/>
      <c r="D50" s="76"/>
      <c r="E50" s="76"/>
      <c r="F50" s="76"/>
      <c r="G50" s="33"/>
      <c r="H50" s="33"/>
      <c r="I50" s="33"/>
      <c r="J50" s="33"/>
      <c r="K50" s="33"/>
      <c r="L50" s="33"/>
      <c r="M50" s="33"/>
      <c r="N50" s="57"/>
      <c r="O50" s="32"/>
      <c r="P50" s="32"/>
      <c r="Q50" s="32"/>
      <c r="R50" s="6"/>
    </row>
    <row r="51" spans="1:52" s="23" customFormat="1" ht="45">
      <c r="A51" s="8" t="s">
        <v>89</v>
      </c>
      <c r="B51" s="5" t="s">
        <v>0</v>
      </c>
      <c r="C51" s="21" t="s">
        <v>92</v>
      </c>
      <c r="D51" s="9" t="s">
        <v>94</v>
      </c>
      <c r="E51" s="9" t="s">
        <v>93</v>
      </c>
      <c r="F51" s="9" t="s">
        <v>95</v>
      </c>
      <c r="G51" s="2" t="s">
        <v>1</v>
      </c>
      <c r="H51" s="2" t="s">
        <v>2</v>
      </c>
      <c r="I51" s="2" t="s">
        <v>3</v>
      </c>
      <c r="J51" s="2" t="s">
        <v>4</v>
      </c>
      <c r="K51" s="2" t="s">
        <v>5</v>
      </c>
      <c r="L51" s="2" t="s">
        <v>6</v>
      </c>
      <c r="M51" s="2" t="s">
        <v>52</v>
      </c>
      <c r="N51" s="52" t="s">
        <v>7</v>
      </c>
      <c r="O51" s="90" t="s">
        <v>8</v>
      </c>
      <c r="P51" s="90" t="s">
        <v>9</v>
      </c>
      <c r="Q51" s="2" t="s">
        <v>10</v>
      </c>
      <c r="R51" s="2" t="s">
        <v>88</v>
      </c>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s="1" customFormat="1" ht="38.25" customHeight="1">
      <c r="A52" s="27">
        <v>1</v>
      </c>
      <c r="B52" s="69" t="s">
        <v>73</v>
      </c>
      <c r="C52" s="74">
        <v>1</v>
      </c>
      <c r="D52" s="74"/>
      <c r="E52" s="74"/>
      <c r="F52" s="74"/>
      <c r="G52" s="14">
        <f t="shared" ref="G52:G57" si="4">SUM(C52:F52)</f>
        <v>1</v>
      </c>
      <c r="H52" s="25" t="s">
        <v>11</v>
      </c>
      <c r="I52" s="25">
        <v>25</v>
      </c>
      <c r="J52" s="25" t="s">
        <v>72</v>
      </c>
      <c r="K52" s="25">
        <f t="shared" ref="K52:K57" si="5">G52*I52</f>
        <v>25</v>
      </c>
      <c r="L52" s="25" t="s">
        <v>72</v>
      </c>
      <c r="M52" s="25">
        <v>18</v>
      </c>
      <c r="N52" s="34" t="s">
        <v>74</v>
      </c>
      <c r="O52" s="16"/>
      <c r="P52" s="113"/>
      <c r="Q52" s="16"/>
      <c r="R52" s="110"/>
    </row>
    <row r="53" spans="1:52" s="1" customFormat="1" ht="39" customHeight="1">
      <c r="A53" s="27">
        <v>2</v>
      </c>
      <c r="B53" s="69" t="s">
        <v>76</v>
      </c>
      <c r="C53" s="74">
        <v>1</v>
      </c>
      <c r="D53" s="74"/>
      <c r="E53" s="74"/>
      <c r="F53" s="74"/>
      <c r="G53" s="14">
        <f t="shared" si="4"/>
        <v>1</v>
      </c>
      <c r="H53" s="25" t="s">
        <v>11</v>
      </c>
      <c r="I53" s="25">
        <v>24</v>
      </c>
      <c r="J53" s="25" t="s">
        <v>72</v>
      </c>
      <c r="K53" s="25">
        <f t="shared" si="5"/>
        <v>24</v>
      </c>
      <c r="L53" s="25" t="s">
        <v>72</v>
      </c>
      <c r="M53" s="25">
        <v>18</v>
      </c>
      <c r="N53" s="34" t="s">
        <v>77</v>
      </c>
      <c r="O53" s="16"/>
      <c r="P53" s="113"/>
      <c r="Q53" s="16"/>
      <c r="R53" s="110"/>
    </row>
    <row r="54" spans="1:52" s="1" customFormat="1" ht="53.25" customHeight="1">
      <c r="A54" s="27">
        <v>3</v>
      </c>
      <c r="B54" s="69" t="s">
        <v>78</v>
      </c>
      <c r="C54" s="74">
        <v>1</v>
      </c>
      <c r="D54" s="74"/>
      <c r="E54" s="74"/>
      <c r="F54" s="74"/>
      <c r="G54" s="14">
        <f t="shared" si="4"/>
        <v>1</v>
      </c>
      <c r="H54" s="25" t="s">
        <v>11</v>
      </c>
      <c r="I54" s="25">
        <v>24</v>
      </c>
      <c r="J54" s="25" t="s">
        <v>72</v>
      </c>
      <c r="K54" s="25">
        <f t="shared" si="5"/>
        <v>24</v>
      </c>
      <c r="L54" s="25" t="s">
        <v>72</v>
      </c>
      <c r="M54" s="25">
        <v>18</v>
      </c>
      <c r="N54" s="34" t="s">
        <v>75</v>
      </c>
      <c r="O54" s="16"/>
      <c r="P54" s="113"/>
      <c r="Q54" s="16"/>
      <c r="R54" s="110"/>
    </row>
    <row r="55" spans="1:52" s="1" customFormat="1" ht="53.25" customHeight="1">
      <c r="A55" s="27">
        <v>4</v>
      </c>
      <c r="B55" s="126" t="s">
        <v>157</v>
      </c>
      <c r="C55" s="74">
        <v>1</v>
      </c>
      <c r="D55" s="74"/>
      <c r="E55" s="74"/>
      <c r="F55" s="74"/>
      <c r="G55" s="14">
        <f t="shared" si="4"/>
        <v>1</v>
      </c>
      <c r="H55" s="25" t="s">
        <v>11</v>
      </c>
      <c r="I55" s="25">
        <v>24</v>
      </c>
      <c r="J55" s="25" t="s">
        <v>72</v>
      </c>
      <c r="K55" s="25">
        <f t="shared" si="5"/>
        <v>24</v>
      </c>
      <c r="L55" s="25" t="s">
        <v>72</v>
      </c>
      <c r="M55" s="25">
        <v>18</v>
      </c>
      <c r="N55" s="34" t="s">
        <v>75</v>
      </c>
      <c r="O55" s="16"/>
      <c r="P55" s="113"/>
      <c r="Q55" s="16"/>
      <c r="R55" s="110"/>
    </row>
    <row r="56" spans="1:52" s="1" customFormat="1" ht="33.75" customHeight="1">
      <c r="A56" s="27">
        <v>5</v>
      </c>
      <c r="B56" s="126" t="s">
        <v>158</v>
      </c>
      <c r="C56" s="74">
        <v>1</v>
      </c>
      <c r="D56" s="74"/>
      <c r="E56" s="74"/>
      <c r="F56" s="74"/>
      <c r="G56" s="14">
        <f t="shared" si="4"/>
        <v>1</v>
      </c>
      <c r="H56" s="25" t="s">
        <v>11</v>
      </c>
      <c r="I56" s="25">
        <v>24</v>
      </c>
      <c r="J56" s="25" t="s">
        <v>72</v>
      </c>
      <c r="K56" s="25">
        <f t="shared" si="5"/>
        <v>24</v>
      </c>
      <c r="L56" s="25" t="s">
        <v>72</v>
      </c>
      <c r="M56" s="25">
        <v>18</v>
      </c>
      <c r="N56" s="34" t="s">
        <v>75</v>
      </c>
      <c r="O56" s="16"/>
      <c r="P56" s="113"/>
      <c r="Q56" s="16"/>
      <c r="R56" s="110"/>
    </row>
    <row r="57" spans="1:52" s="1" customFormat="1" ht="31.5" customHeight="1">
      <c r="A57" s="27">
        <v>6</v>
      </c>
      <c r="B57" s="127" t="s">
        <v>149</v>
      </c>
      <c r="C57" s="74">
        <v>1</v>
      </c>
      <c r="D57" s="74"/>
      <c r="E57" s="74"/>
      <c r="F57" s="74"/>
      <c r="G57" s="14">
        <f t="shared" si="4"/>
        <v>1</v>
      </c>
      <c r="H57" s="25" t="s">
        <v>11</v>
      </c>
      <c r="I57" s="25">
        <v>100</v>
      </c>
      <c r="J57" s="25" t="s">
        <v>72</v>
      </c>
      <c r="K57" s="25">
        <f t="shared" si="5"/>
        <v>100</v>
      </c>
      <c r="L57" s="25" t="s">
        <v>72</v>
      </c>
      <c r="M57" s="25">
        <v>18</v>
      </c>
      <c r="N57" s="34" t="s">
        <v>75</v>
      </c>
      <c r="O57" s="16"/>
      <c r="P57" s="113"/>
      <c r="Q57" s="16"/>
      <c r="R57" s="110"/>
    </row>
    <row r="58" spans="1:52" s="1" customFormat="1" ht="16.5" thickBot="1">
      <c r="A58" s="20"/>
      <c r="B58" s="18"/>
      <c r="C58" s="73"/>
      <c r="D58" s="73"/>
      <c r="E58" s="73"/>
      <c r="F58" s="73"/>
      <c r="G58" s="19"/>
      <c r="H58" s="19"/>
      <c r="I58" s="19"/>
      <c r="J58" s="19"/>
      <c r="K58" s="19"/>
      <c r="L58" s="19"/>
      <c r="M58" s="19"/>
      <c r="N58" s="59"/>
      <c r="O58" s="93" t="s">
        <v>90</v>
      </c>
      <c r="P58" s="94">
        <f>SUM(P52:P57)</f>
        <v>0</v>
      </c>
      <c r="Q58" s="95" t="s">
        <v>90</v>
      </c>
      <c r="R58" s="103">
        <f>SUM(R52:R57)</f>
        <v>0</v>
      </c>
    </row>
    <row r="59" spans="1:52" s="1" customFormat="1" ht="157.5" customHeight="1">
      <c r="A59" s="20"/>
      <c r="B59" s="163" t="s">
        <v>163</v>
      </c>
      <c r="C59" s="163"/>
      <c r="D59" s="163"/>
      <c r="E59" s="163"/>
      <c r="F59" s="163"/>
      <c r="G59" s="163"/>
      <c r="H59" s="163"/>
      <c r="I59" s="163"/>
      <c r="J59" s="163"/>
      <c r="K59" s="163"/>
      <c r="L59" s="163"/>
      <c r="M59" s="163"/>
      <c r="N59" s="163"/>
      <c r="O59" s="20"/>
      <c r="P59" s="20"/>
      <c r="Q59" s="20"/>
      <c r="R59" s="4"/>
    </row>
    <row r="60" spans="1:52" s="1" customFormat="1" ht="18.75">
      <c r="A60" s="44"/>
      <c r="B60" s="159" t="s">
        <v>144</v>
      </c>
      <c r="C60" s="159"/>
      <c r="D60" s="159"/>
      <c r="E60" s="159"/>
      <c r="F60" s="159"/>
      <c r="G60" s="159"/>
      <c r="H60" s="159"/>
      <c r="I60" s="45"/>
      <c r="J60" s="45"/>
      <c r="K60" s="45"/>
      <c r="L60" s="45"/>
      <c r="M60" s="45"/>
      <c r="N60" s="60"/>
      <c r="O60" s="44"/>
      <c r="P60" s="44"/>
      <c r="Q60" s="44"/>
      <c r="R60" s="45"/>
    </row>
    <row r="61" spans="1:52" s="23" customFormat="1" ht="45">
      <c r="A61" s="8" t="s">
        <v>89</v>
      </c>
      <c r="B61" s="5" t="s">
        <v>0</v>
      </c>
      <c r="C61" s="21" t="s">
        <v>92</v>
      </c>
      <c r="D61" s="9" t="s">
        <v>94</v>
      </c>
      <c r="E61" s="9" t="s">
        <v>93</v>
      </c>
      <c r="F61" s="9" t="s">
        <v>95</v>
      </c>
      <c r="G61" s="2" t="s">
        <v>1</v>
      </c>
      <c r="H61" s="2" t="s">
        <v>2</v>
      </c>
      <c r="I61" s="2" t="s">
        <v>3</v>
      </c>
      <c r="J61" s="2" t="s">
        <v>4</v>
      </c>
      <c r="K61" s="2" t="s">
        <v>5</v>
      </c>
      <c r="L61" s="2" t="s">
        <v>6</v>
      </c>
      <c r="M61" s="2" t="s">
        <v>52</v>
      </c>
      <c r="N61" s="52" t="s">
        <v>7</v>
      </c>
      <c r="O61" s="90" t="s">
        <v>8</v>
      </c>
      <c r="P61" s="90" t="s">
        <v>9</v>
      </c>
      <c r="Q61" s="2" t="s">
        <v>10</v>
      </c>
      <c r="R61" s="2" t="s">
        <v>88</v>
      </c>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s="1" customFormat="1" ht="108" customHeight="1">
      <c r="A62" s="27">
        <v>1</v>
      </c>
      <c r="B62" s="69" t="s">
        <v>79</v>
      </c>
      <c r="C62" s="77">
        <v>3</v>
      </c>
      <c r="D62" s="74"/>
      <c r="E62" s="74">
        <v>5</v>
      </c>
      <c r="F62" s="77"/>
      <c r="G62" s="47">
        <f t="shared" ref="G62:G67" si="6">SUM(C62:F62)</f>
        <v>8</v>
      </c>
      <c r="H62" s="25" t="s">
        <v>11</v>
      </c>
      <c r="I62" s="46">
        <v>100</v>
      </c>
      <c r="J62" s="25" t="s">
        <v>12</v>
      </c>
      <c r="K62" s="25">
        <f t="shared" ref="K62:K67" si="7">G62*I62</f>
        <v>800</v>
      </c>
      <c r="L62" s="46" t="s">
        <v>12</v>
      </c>
      <c r="M62" s="25">
        <v>24</v>
      </c>
      <c r="N62" s="34" t="s">
        <v>98</v>
      </c>
      <c r="O62" s="119"/>
      <c r="P62" s="113"/>
      <c r="Q62" s="16"/>
      <c r="R62" s="110"/>
    </row>
    <row r="63" spans="1:52" s="1" customFormat="1" ht="112.5" customHeight="1">
      <c r="A63" s="24">
        <v>2</v>
      </c>
      <c r="B63" s="69" t="s">
        <v>125</v>
      </c>
      <c r="C63" s="74">
        <v>1</v>
      </c>
      <c r="D63" s="74">
        <v>1</v>
      </c>
      <c r="E63" s="74"/>
      <c r="F63" s="74"/>
      <c r="G63" s="47">
        <f t="shared" ref="G63" si="8">SUM(C63:F63)</f>
        <v>2</v>
      </c>
      <c r="H63" s="25" t="s">
        <v>11</v>
      </c>
      <c r="I63" s="46">
        <v>500</v>
      </c>
      <c r="J63" s="25" t="s">
        <v>80</v>
      </c>
      <c r="K63" s="25">
        <f t="shared" ref="K63" si="9">G63*I63</f>
        <v>1000</v>
      </c>
      <c r="L63" s="46" t="s">
        <v>12</v>
      </c>
      <c r="M63" s="25">
        <v>24</v>
      </c>
      <c r="N63" s="34" t="s">
        <v>98</v>
      </c>
      <c r="O63" s="16"/>
      <c r="P63" s="113"/>
      <c r="Q63" s="16"/>
      <c r="R63" s="110"/>
    </row>
    <row r="64" spans="1:52" s="1" customFormat="1" ht="67.5" customHeight="1">
      <c r="A64" s="24">
        <v>3</v>
      </c>
      <c r="B64" s="69" t="s">
        <v>113</v>
      </c>
      <c r="C64" s="74">
        <v>1</v>
      </c>
      <c r="D64" s="74"/>
      <c r="E64" s="74"/>
      <c r="F64" s="77"/>
      <c r="G64" s="47">
        <f t="shared" si="6"/>
        <v>1</v>
      </c>
      <c r="H64" s="46" t="s">
        <v>11</v>
      </c>
      <c r="I64" s="46">
        <v>1</v>
      </c>
      <c r="J64" s="25" t="s">
        <v>111</v>
      </c>
      <c r="K64" s="46">
        <f t="shared" si="7"/>
        <v>1</v>
      </c>
      <c r="L64" s="25" t="s">
        <v>111</v>
      </c>
      <c r="M64" s="25">
        <v>24</v>
      </c>
      <c r="N64" s="56" t="s">
        <v>112</v>
      </c>
      <c r="O64" s="16"/>
      <c r="P64" s="113"/>
      <c r="Q64" s="16"/>
      <c r="R64" s="110"/>
    </row>
    <row r="65" spans="1:52" s="1" customFormat="1" ht="51.75" customHeight="1">
      <c r="A65" s="24">
        <v>4</v>
      </c>
      <c r="B65" s="69" t="s">
        <v>124</v>
      </c>
      <c r="C65" s="74">
        <v>3</v>
      </c>
      <c r="D65" s="74"/>
      <c r="E65" s="74">
        <v>2</v>
      </c>
      <c r="F65" s="74"/>
      <c r="G65" s="14">
        <f t="shared" si="6"/>
        <v>5</v>
      </c>
      <c r="H65" s="25" t="s">
        <v>11</v>
      </c>
      <c r="I65" s="25">
        <v>250</v>
      </c>
      <c r="J65" s="25" t="s">
        <v>81</v>
      </c>
      <c r="K65" s="25">
        <f t="shared" si="7"/>
        <v>1250</v>
      </c>
      <c r="L65" s="25" t="s">
        <v>12</v>
      </c>
      <c r="M65" s="25">
        <v>24</v>
      </c>
      <c r="N65" s="34" t="s">
        <v>56</v>
      </c>
      <c r="O65" s="16"/>
      <c r="P65" s="113"/>
      <c r="Q65" s="16"/>
      <c r="R65" s="110"/>
    </row>
    <row r="66" spans="1:52" s="1" customFormat="1" ht="90.75" customHeight="1">
      <c r="A66" s="24">
        <v>5</v>
      </c>
      <c r="B66" s="69" t="s">
        <v>82</v>
      </c>
      <c r="C66" s="74">
        <v>2</v>
      </c>
      <c r="D66" s="74">
        <v>1</v>
      </c>
      <c r="E66" s="74">
        <v>5</v>
      </c>
      <c r="F66" s="77">
        <v>2</v>
      </c>
      <c r="G66" s="47">
        <f t="shared" si="6"/>
        <v>10</v>
      </c>
      <c r="H66" s="46" t="s">
        <v>11</v>
      </c>
      <c r="I66" s="46">
        <v>40</v>
      </c>
      <c r="J66" s="46" t="s">
        <v>12</v>
      </c>
      <c r="K66" s="46">
        <f t="shared" si="7"/>
        <v>400</v>
      </c>
      <c r="L66" s="46" t="s">
        <v>12</v>
      </c>
      <c r="M66" s="25">
        <v>24</v>
      </c>
      <c r="N66" s="34" t="s">
        <v>161</v>
      </c>
      <c r="O66" s="16"/>
      <c r="P66" s="113"/>
      <c r="Q66" s="16"/>
      <c r="R66" s="110"/>
    </row>
    <row r="67" spans="1:52" s="1" customFormat="1" ht="116.25" customHeight="1">
      <c r="A67" s="24">
        <v>6</v>
      </c>
      <c r="B67" s="69" t="s">
        <v>83</v>
      </c>
      <c r="C67" s="74">
        <v>16</v>
      </c>
      <c r="D67" s="74">
        <v>5</v>
      </c>
      <c r="E67" s="74">
        <v>12</v>
      </c>
      <c r="F67" s="77">
        <v>4</v>
      </c>
      <c r="G67" s="47">
        <f t="shared" si="6"/>
        <v>37</v>
      </c>
      <c r="H67" s="46" t="s">
        <v>11</v>
      </c>
      <c r="I67" s="46">
        <v>10</v>
      </c>
      <c r="J67" s="46" t="s">
        <v>12</v>
      </c>
      <c r="K67" s="46">
        <f t="shared" si="7"/>
        <v>370</v>
      </c>
      <c r="L67" s="46" t="s">
        <v>12</v>
      </c>
      <c r="M67" s="25">
        <v>24</v>
      </c>
      <c r="N67" s="34" t="s">
        <v>162</v>
      </c>
      <c r="O67" s="16"/>
      <c r="P67" s="113"/>
      <c r="Q67" s="16"/>
      <c r="R67" s="110"/>
    </row>
    <row r="68" spans="1:52" s="1" customFormat="1" ht="100.5" customHeight="1">
      <c r="A68" s="125">
        <v>7</v>
      </c>
      <c r="B68" s="69" t="s">
        <v>159</v>
      </c>
      <c r="C68" s="74"/>
      <c r="D68" s="74">
        <v>20</v>
      </c>
      <c r="E68" s="74"/>
      <c r="F68" s="77"/>
      <c r="G68" s="47">
        <f>SUM(C68:F68)</f>
        <v>20</v>
      </c>
      <c r="H68" s="46" t="s">
        <v>80</v>
      </c>
      <c r="I68" s="46">
        <v>1</v>
      </c>
      <c r="J68" s="46" t="s">
        <v>81</v>
      </c>
      <c r="K68" s="46">
        <f>G68*I68</f>
        <v>20</v>
      </c>
      <c r="L68" s="46" t="s">
        <v>81</v>
      </c>
      <c r="M68" s="25">
        <v>24</v>
      </c>
      <c r="N68" s="34" t="s">
        <v>160</v>
      </c>
      <c r="O68" s="16"/>
      <c r="P68" s="113"/>
      <c r="Q68" s="16"/>
      <c r="R68" s="110"/>
    </row>
    <row r="69" spans="1:52" s="1" customFormat="1" ht="69" customHeight="1">
      <c r="A69" s="24">
        <v>8</v>
      </c>
      <c r="B69" s="69" t="s">
        <v>115</v>
      </c>
      <c r="C69" s="74">
        <v>1</v>
      </c>
      <c r="D69" s="74"/>
      <c r="E69" s="74">
        <v>1</v>
      </c>
      <c r="F69" s="74">
        <v>1</v>
      </c>
      <c r="G69" s="46">
        <f>SUM(C69:F69)</f>
        <v>3</v>
      </c>
      <c r="H69" s="25" t="s">
        <v>11</v>
      </c>
      <c r="I69" s="25">
        <v>250</v>
      </c>
      <c r="J69" s="25" t="s">
        <v>81</v>
      </c>
      <c r="K69" s="46">
        <f>G69*I69</f>
        <v>750</v>
      </c>
      <c r="L69" s="25" t="s">
        <v>12</v>
      </c>
      <c r="M69" s="25">
        <v>24</v>
      </c>
      <c r="N69" s="34" t="s">
        <v>108</v>
      </c>
      <c r="O69" s="16"/>
      <c r="P69" s="113"/>
      <c r="Q69" s="16"/>
      <c r="R69" s="110"/>
    </row>
    <row r="70" spans="1:52" s="1" customFormat="1" ht="15.75">
      <c r="O70" s="111" t="s">
        <v>90</v>
      </c>
      <c r="P70" s="120">
        <f>SUM(P62:P69)</f>
        <v>0</v>
      </c>
      <c r="Q70" s="111" t="s">
        <v>90</v>
      </c>
      <c r="R70" s="121">
        <f>SUM(R62:R69)</f>
        <v>0</v>
      </c>
    </row>
    <row r="71" spans="1:52" s="1" customFormat="1" ht="18.75">
      <c r="A71" s="48"/>
      <c r="B71" s="156" t="s">
        <v>145</v>
      </c>
      <c r="C71" s="156"/>
      <c r="D71" s="156"/>
      <c r="E71" s="156"/>
      <c r="F71" s="156"/>
      <c r="G71" s="156"/>
      <c r="H71" s="156"/>
      <c r="I71" s="156"/>
      <c r="J71" s="45"/>
      <c r="K71" s="45"/>
      <c r="L71" s="45"/>
      <c r="M71" s="45"/>
      <c r="N71" s="61"/>
      <c r="O71" s="44"/>
      <c r="P71" s="44"/>
      <c r="Q71" s="44"/>
      <c r="R71" s="45"/>
    </row>
    <row r="72" spans="1:52" s="23" customFormat="1" ht="45">
      <c r="A72" s="8" t="s">
        <v>89</v>
      </c>
      <c r="B72" s="5" t="s">
        <v>0</v>
      </c>
      <c r="C72" s="21" t="s">
        <v>92</v>
      </c>
      <c r="D72" s="9" t="s">
        <v>94</v>
      </c>
      <c r="E72" s="9" t="s">
        <v>93</v>
      </c>
      <c r="F72" s="9" t="s">
        <v>95</v>
      </c>
      <c r="G72" s="2" t="s">
        <v>1</v>
      </c>
      <c r="H72" s="2" t="s">
        <v>2</v>
      </c>
      <c r="I72" s="2" t="s">
        <v>3</v>
      </c>
      <c r="J72" s="2" t="s">
        <v>4</v>
      </c>
      <c r="K72" s="2" t="s">
        <v>5</v>
      </c>
      <c r="L72" s="2" t="s">
        <v>6</v>
      </c>
      <c r="M72" s="2" t="s">
        <v>52</v>
      </c>
      <c r="N72" s="52" t="s">
        <v>7</v>
      </c>
      <c r="O72" s="90" t="s">
        <v>8</v>
      </c>
      <c r="P72" s="90" t="s">
        <v>9</v>
      </c>
      <c r="Q72" s="2" t="s">
        <v>10</v>
      </c>
      <c r="R72" s="2" t="s">
        <v>88</v>
      </c>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s="1" customFormat="1" ht="73.5" customHeight="1">
      <c r="A73" s="24">
        <v>1</v>
      </c>
      <c r="B73" s="69" t="s">
        <v>84</v>
      </c>
      <c r="C73" s="74">
        <v>1</v>
      </c>
      <c r="D73" s="74">
        <v>1</v>
      </c>
      <c r="E73" s="74">
        <v>2</v>
      </c>
      <c r="F73" s="74"/>
      <c r="G73" s="14">
        <f t="shared" ref="G73:G81" si="10">SUM(C73:F73)</f>
        <v>4</v>
      </c>
      <c r="H73" s="25" t="s">
        <v>11</v>
      </c>
      <c r="I73" s="25">
        <v>1</v>
      </c>
      <c r="J73" s="25" t="s">
        <v>11</v>
      </c>
      <c r="K73" s="25">
        <f t="shared" ref="K73:K81" si="11">G73*I73</f>
        <v>4</v>
      </c>
      <c r="L73" s="25" t="s">
        <v>116</v>
      </c>
      <c r="M73" s="25">
        <v>8</v>
      </c>
      <c r="N73" s="153" t="s">
        <v>85</v>
      </c>
      <c r="O73" s="16"/>
      <c r="P73" s="113"/>
      <c r="Q73" s="16"/>
      <c r="R73" s="110"/>
    </row>
    <row r="74" spans="1:52" s="1" customFormat="1" ht="73.5" customHeight="1">
      <c r="A74" s="24">
        <v>2</v>
      </c>
      <c r="B74" s="69" t="s">
        <v>117</v>
      </c>
      <c r="C74" s="74">
        <v>1</v>
      </c>
      <c r="D74" s="74"/>
      <c r="E74" s="74">
        <v>1</v>
      </c>
      <c r="F74" s="74"/>
      <c r="G74" s="14">
        <f t="shared" si="10"/>
        <v>2</v>
      </c>
      <c r="H74" s="25" t="s">
        <v>11</v>
      </c>
      <c r="I74" s="25">
        <v>1</v>
      </c>
      <c r="J74" s="25" t="s">
        <v>81</v>
      </c>
      <c r="K74" s="25">
        <f t="shared" si="11"/>
        <v>2</v>
      </c>
      <c r="L74" s="25" t="s">
        <v>81</v>
      </c>
      <c r="M74" s="25">
        <v>8</v>
      </c>
      <c r="N74" s="154"/>
      <c r="O74" s="16"/>
      <c r="P74" s="113"/>
      <c r="Q74" s="16"/>
      <c r="R74" s="110"/>
    </row>
    <row r="75" spans="1:52" s="1" customFormat="1" ht="60" customHeight="1">
      <c r="A75" s="27">
        <v>3</v>
      </c>
      <c r="B75" s="69" t="s">
        <v>86</v>
      </c>
      <c r="C75" s="74">
        <v>1</v>
      </c>
      <c r="D75" s="74"/>
      <c r="E75" s="74"/>
      <c r="F75" s="74"/>
      <c r="G75" s="14">
        <f t="shared" si="10"/>
        <v>1</v>
      </c>
      <c r="H75" s="25" t="s">
        <v>11</v>
      </c>
      <c r="I75" s="25">
        <v>1</v>
      </c>
      <c r="J75" s="25" t="s">
        <v>81</v>
      </c>
      <c r="K75" s="25">
        <f t="shared" si="11"/>
        <v>1</v>
      </c>
      <c r="L75" s="25" t="s">
        <v>81</v>
      </c>
      <c r="M75" s="25">
        <v>8</v>
      </c>
      <c r="N75" s="154"/>
      <c r="O75" s="16"/>
      <c r="P75" s="113"/>
      <c r="Q75" s="16"/>
      <c r="R75" s="110"/>
    </row>
    <row r="76" spans="1:52" s="1" customFormat="1" ht="71.25" customHeight="1">
      <c r="A76" s="27">
        <v>4</v>
      </c>
      <c r="B76" s="69" t="s">
        <v>87</v>
      </c>
      <c r="C76" s="74">
        <v>2</v>
      </c>
      <c r="D76" s="74"/>
      <c r="E76" s="74"/>
      <c r="F76" s="74"/>
      <c r="G76" s="14">
        <f t="shared" si="10"/>
        <v>2</v>
      </c>
      <c r="H76" s="25" t="s">
        <v>11</v>
      </c>
      <c r="I76" s="25">
        <v>20</v>
      </c>
      <c r="J76" s="25" t="s">
        <v>81</v>
      </c>
      <c r="K76" s="25">
        <f t="shared" si="11"/>
        <v>40</v>
      </c>
      <c r="L76" s="25" t="s">
        <v>12</v>
      </c>
      <c r="M76" s="25">
        <v>8</v>
      </c>
      <c r="N76" s="154"/>
      <c r="O76" s="16"/>
      <c r="P76" s="113"/>
      <c r="Q76" s="16"/>
      <c r="R76" s="110"/>
    </row>
    <row r="77" spans="1:52" s="1" customFormat="1" ht="55.5" customHeight="1">
      <c r="A77" s="27">
        <v>5</v>
      </c>
      <c r="B77" s="69" t="s">
        <v>22</v>
      </c>
      <c r="C77" s="74"/>
      <c r="D77" s="74">
        <v>1</v>
      </c>
      <c r="E77" s="77">
        <v>1</v>
      </c>
      <c r="F77" s="74"/>
      <c r="G77" s="14">
        <f t="shared" si="10"/>
        <v>2</v>
      </c>
      <c r="H77" s="25" t="s">
        <v>11</v>
      </c>
      <c r="I77" s="25">
        <v>20</v>
      </c>
      <c r="J77" s="25" t="s">
        <v>81</v>
      </c>
      <c r="K77" s="25">
        <f t="shared" si="11"/>
        <v>40</v>
      </c>
      <c r="L77" s="25" t="s">
        <v>12</v>
      </c>
      <c r="M77" s="25">
        <v>8</v>
      </c>
      <c r="N77" s="154"/>
      <c r="O77" s="16"/>
      <c r="P77" s="113"/>
      <c r="Q77" s="16"/>
      <c r="R77" s="110"/>
    </row>
    <row r="78" spans="1:52" s="1" customFormat="1" ht="57.75" customHeight="1">
      <c r="A78" s="27">
        <v>6</v>
      </c>
      <c r="B78" s="69" t="s">
        <v>21</v>
      </c>
      <c r="C78" s="74">
        <v>2</v>
      </c>
      <c r="D78" s="74"/>
      <c r="E78" s="77">
        <v>1</v>
      </c>
      <c r="F78" s="74"/>
      <c r="G78" s="14">
        <f t="shared" si="10"/>
        <v>3</v>
      </c>
      <c r="H78" s="25" t="s">
        <v>11</v>
      </c>
      <c r="I78" s="25">
        <v>20</v>
      </c>
      <c r="J78" s="25" t="s">
        <v>81</v>
      </c>
      <c r="K78" s="25">
        <f t="shared" si="11"/>
        <v>60</v>
      </c>
      <c r="L78" s="25" t="s">
        <v>12</v>
      </c>
      <c r="M78" s="25">
        <v>8</v>
      </c>
      <c r="N78" s="154"/>
      <c r="O78" s="16"/>
      <c r="P78" s="113"/>
      <c r="Q78" s="16"/>
      <c r="R78" s="110"/>
    </row>
    <row r="79" spans="1:52" s="1" customFormat="1" ht="72" customHeight="1">
      <c r="A79" s="27">
        <v>7</v>
      </c>
      <c r="B79" s="69" t="s">
        <v>23</v>
      </c>
      <c r="C79" s="74"/>
      <c r="D79" s="74"/>
      <c r="E79" s="74">
        <v>2</v>
      </c>
      <c r="F79" s="74"/>
      <c r="G79" s="14">
        <f t="shared" si="10"/>
        <v>2</v>
      </c>
      <c r="H79" s="25" t="s">
        <v>11</v>
      </c>
      <c r="I79" s="25">
        <v>200</v>
      </c>
      <c r="J79" s="25" t="s">
        <v>80</v>
      </c>
      <c r="K79" s="25">
        <f t="shared" si="11"/>
        <v>400</v>
      </c>
      <c r="L79" s="25" t="s">
        <v>12</v>
      </c>
      <c r="M79" s="25">
        <v>8</v>
      </c>
      <c r="N79" s="154"/>
      <c r="O79" s="16"/>
      <c r="P79" s="113"/>
      <c r="Q79" s="16"/>
      <c r="R79" s="110"/>
    </row>
    <row r="80" spans="1:52" s="1" customFormat="1" ht="62.25" customHeight="1">
      <c r="A80" s="27">
        <v>8</v>
      </c>
      <c r="B80" s="81" t="s">
        <v>24</v>
      </c>
      <c r="C80" s="74"/>
      <c r="D80" s="74">
        <v>1</v>
      </c>
      <c r="E80" s="74">
        <v>4</v>
      </c>
      <c r="F80" s="74"/>
      <c r="G80" s="25">
        <f t="shared" si="10"/>
        <v>5</v>
      </c>
      <c r="H80" s="25" t="s">
        <v>11</v>
      </c>
      <c r="I80" s="25">
        <v>100</v>
      </c>
      <c r="J80" s="25" t="s">
        <v>80</v>
      </c>
      <c r="K80" s="25">
        <f t="shared" si="11"/>
        <v>500</v>
      </c>
      <c r="L80" s="25" t="s">
        <v>80</v>
      </c>
      <c r="M80" s="25">
        <v>8</v>
      </c>
      <c r="N80" s="154"/>
      <c r="O80" s="16"/>
      <c r="P80" s="113"/>
      <c r="Q80" s="16"/>
      <c r="R80" s="110"/>
    </row>
    <row r="81" spans="1:52" s="1" customFormat="1" ht="65.25" customHeight="1">
      <c r="A81" s="31">
        <v>9</v>
      </c>
      <c r="B81" s="81" t="s">
        <v>25</v>
      </c>
      <c r="C81" s="74"/>
      <c r="D81" s="74"/>
      <c r="E81" s="74">
        <v>2</v>
      </c>
      <c r="F81" s="74"/>
      <c r="G81" s="25">
        <f t="shared" si="10"/>
        <v>2</v>
      </c>
      <c r="H81" s="25" t="s">
        <v>11</v>
      </c>
      <c r="I81" s="25">
        <v>200</v>
      </c>
      <c r="J81" s="25" t="s">
        <v>80</v>
      </c>
      <c r="K81" s="25">
        <f t="shared" si="11"/>
        <v>400</v>
      </c>
      <c r="L81" s="25" t="s">
        <v>80</v>
      </c>
      <c r="M81" s="25">
        <v>8</v>
      </c>
      <c r="N81" s="155"/>
      <c r="O81" s="16"/>
      <c r="P81" s="113"/>
      <c r="Q81" s="16"/>
      <c r="R81" s="110"/>
    </row>
    <row r="82" spans="1:52" s="1" customFormat="1" ht="16.5" thickBot="1">
      <c r="A82" s="28"/>
      <c r="B82" s="18"/>
      <c r="C82" s="73"/>
      <c r="D82" s="73"/>
      <c r="E82" s="73"/>
      <c r="F82" s="73"/>
      <c r="G82" s="19"/>
      <c r="H82" s="19"/>
      <c r="I82" s="19"/>
      <c r="J82" s="19"/>
      <c r="K82" s="19"/>
      <c r="L82" s="19"/>
      <c r="M82" s="19"/>
      <c r="N82" s="62"/>
      <c r="O82" s="93" t="s">
        <v>90</v>
      </c>
      <c r="P82" s="94">
        <f>SUM(P73:P81)</f>
        <v>0</v>
      </c>
      <c r="Q82" s="95" t="s">
        <v>90</v>
      </c>
      <c r="R82" s="102">
        <f>SUM(R73:R81)</f>
        <v>0</v>
      </c>
    </row>
    <row r="83" spans="1:52" s="1" customFormat="1" ht="18.75">
      <c r="A83" s="44"/>
      <c r="B83" s="156" t="s">
        <v>146</v>
      </c>
      <c r="C83" s="156"/>
      <c r="D83" s="156"/>
      <c r="E83" s="156"/>
      <c r="F83" s="156"/>
      <c r="G83" s="156"/>
      <c r="H83" s="156"/>
      <c r="I83" s="156"/>
      <c r="J83" s="156"/>
      <c r="K83" s="156"/>
      <c r="L83" s="156"/>
      <c r="M83" s="156"/>
      <c r="N83" s="156"/>
      <c r="O83" s="156"/>
      <c r="P83" s="156"/>
      <c r="Q83" s="156"/>
      <c r="R83" s="156"/>
    </row>
    <row r="84" spans="1:52" s="23" customFormat="1" ht="45">
      <c r="A84" s="8" t="s">
        <v>89</v>
      </c>
      <c r="B84" s="5" t="s">
        <v>0</v>
      </c>
      <c r="C84" s="21" t="s">
        <v>92</v>
      </c>
      <c r="D84" s="9" t="s">
        <v>94</v>
      </c>
      <c r="E84" s="9" t="s">
        <v>93</v>
      </c>
      <c r="F84" s="9" t="s">
        <v>95</v>
      </c>
      <c r="G84" s="2" t="s">
        <v>1</v>
      </c>
      <c r="H84" s="2" t="s">
        <v>2</v>
      </c>
      <c r="I84" s="2" t="s">
        <v>3</v>
      </c>
      <c r="J84" s="2" t="s">
        <v>4</v>
      </c>
      <c r="K84" s="2" t="s">
        <v>5</v>
      </c>
      <c r="L84" s="2" t="s">
        <v>6</v>
      </c>
      <c r="M84" s="2" t="s">
        <v>52</v>
      </c>
      <c r="N84" s="52" t="s">
        <v>7</v>
      </c>
      <c r="O84" s="90" t="s">
        <v>8</v>
      </c>
      <c r="P84" s="90" t="s">
        <v>9</v>
      </c>
      <c r="Q84" s="2" t="s">
        <v>10</v>
      </c>
      <c r="R84" s="2" t="s">
        <v>88</v>
      </c>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row>
    <row r="85" spans="1:52" s="1" customFormat="1" ht="79.5" customHeight="1">
      <c r="A85" s="27">
        <v>1</v>
      </c>
      <c r="B85" s="69" t="s">
        <v>26</v>
      </c>
      <c r="C85" s="74">
        <v>200</v>
      </c>
      <c r="D85" s="74">
        <v>800</v>
      </c>
      <c r="E85" s="74">
        <v>800</v>
      </c>
      <c r="F85" s="74">
        <v>200</v>
      </c>
      <c r="G85" s="14">
        <f>SUM(C85:F85)</f>
        <v>2000</v>
      </c>
      <c r="H85" s="25" t="s">
        <v>72</v>
      </c>
      <c r="I85" s="25">
        <v>1</v>
      </c>
      <c r="J85" s="25" t="s">
        <v>27</v>
      </c>
      <c r="K85" s="25">
        <f>G85*I85</f>
        <v>2000</v>
      </c>
      <c r="L85" s="25" t="s">
        <v>80</v>
      </c>
      <c r="M85" s="25">
        <v>6</v>
      </c>
      <c r="N85" s="34" t="s">
        <v>85</v>
      </c>
      <c r="O85" s="16"/>
      <c r="P85" s="113"/>
      <c r="Q85" s="16"/>
      <c r="R85" s="110"/>
    </row>
    <row r="86" spans="1:52" s="1" customFormat="1" ht="78.75" customHeight="1">
      <c r="A86" s="27">
        <v>2</v>
      </c>
      <c r="B86" s="69" t="s">
        <v>30</v>
      </c>
      <c r="C86" s="74"/>
      <c r="D86" s="74"/>
      <c r="E86" s="74">
        <v>200</v>
      </c>
      <c r="F86" s="74"/>
      <c r="G86" s="14">
        <f>SUM(C86:F86)</f>
        <v>200</v>
      </c>
      <c r="H86" s="25" t="s">
        <v>72</v>
      </c>
      <c r="I86" s="25">
        <v>1</v>
      </c>
      <c r="J86" s="25" t="s">
        <v>80</v>
      </c>
      <c r="K86" s="25">
        <f>G86*I86</f>
        <v>200</v>
      </c>
      <c r="L86" s="25" t="s">
        <v>80</v>
      </c>
      <c r="M86" s="25">
        <v>4</v>
      </c>
      <c r="N86" s="34" t="s">
        <v>28</v>
      </c>
      <c r="O86" s="16"/>
      <c r="P86" s="113"/>
      <c r="Q86" s="16"/>
      <c r="R86" s="110"/>
    </row>
    <row r="87" spans="1:52" s="1" customFormat="1" ht="84.75" customHeight="1" thickBot="1">
      <c r="A87" s="27">
        <v>3</v>
      </c>
      <c r="B87" s="69" t="s">
        <v>29</v>
      </c>
      <c r="C87" s="74">
        <v>100</v>
      </c>
      <c r="D87" s="74">
        <v>300</v>
      </c>
      <c r="E87" s="74">
        <v>200</v>
      </c>
      <c r="F87" s="74">
        <v>100</v>
      </c>
      <c r="G87" s="14">
        <f>SUM(C87:F87)</f>
        <v>700</v>
      </c>
      <c r="H87" s="25" t="s">
        <v>72</v>
      </c>
      <c r="I87" s="25">
        <v>1</v>
      </c>
      <c r="J87" s="25" t="s">
        <v>80</v>
      </c>
      <c r="K87" s="25">
        <f>G87*I87</f>
        <v>700</v>
      </c>
      <c r="L87" s="25" t="s">
        <v>80</v>
      </c>
      <c r="M87" s="25">
        <v>4</v>
      </c>
      <c r="N87" s="34" t="s">
        <v>28</v>
      </c>
      <c r="O87" s="16"/>
      <c r="P87" s="113"/>
      <c r="Q87" s="16"/>
      <c r="R87" s="110"/>
    </row>
    <row r="88" spans="1:52" s="1" customFormat="1" ht="16.5" thickBot="1">
      <c r="A88" s="28"/>
      <c r="B88" s="29"/>
      <c r="C88" s="75"/>
      <c r="D88" s="75"/>
      <c r="E88" s="75"/>
      <c r="F88" s="75"/>
      <c r="G88" s="30"/>
      <c r="H88" s="30"/>
      <c r="I88" s="30"/>
      <c r="J88" s="30"/>
      <c r="K88" s="30"/>
      <c r="L88" s="30"/>
      <c r="M88" s="30"/>
      <c r="N88" s="63"/>
      <c r="O88" s="98" t="s">
        <v>90</v>
      </c>
      <c r="P88" s="112">
        <f>SUM(P85:P87)</f>
        <v>0</v>
      </c>
      <c r="Q88" s="96" t="s">
        <v>90</v>
      </c>
      <c r="R88" s="97">
        <f>SUM(R85:R87)</f>
        <v>0</v>
      </c>
    </row>
    <row r="89" spans="1:52" ht="18.75">
      <c r="A89" s="44"/>
      <c r="B89" s="156" t="s">
        <v>148</v>
      </c>
      <c r="C89" s="156"/>
      <c r="D89" s="156"/>
      <c r="E89" s="156"/>
      <c r="F89" s="156"/>
      <c r="G89" s="156"/>
      <c r="H89" s="156"/>
      <c r="I89" s="156"/>
      <c r="J89" s="156"/>
      <c r="K89" s="45"/>
      <c r="L89" s="45"/>
      <c r="M89" s="45"/>
      <c r="N89" s="61"/>
      <c r="O89" s="44"/>
      <c r="P89" s="44"/>
      <c r="Q89" s="44"/>
      <c r="R89" s="45"/>
    </row>
    <row r="90" spans="1:52" ht="45">
      <c r="A90" s="8" t="s">
        <v>89</v>
      </c>
      <c r="B90" s="5" t="s">
        <v>0</v>
      </c>
      <c r="C90" s="21" t="s">
        <v>92</v>
      </c>
      <c r="D90" s="9" t="s">
        <v>94</v>
      </c>
      <c r="E90" s="9" t="s">
        <v>93</v>
      </c>
      <c r="F90" s="9" t="s">
        <v>95</v>
      </c>
      <c r="G90" s="2" t="s">
        <v>1</v>
      </c>
      <c r="H90" s="2" t="s">
        <v>2</v>
      </c>
      <c r="I90" s="2" t="s">
        <v>3</v>
      </c>
      <c r="J90" s="2" t="s">
        <v>4</v>
      </c>
      <c r="K90" s="2" t="s">
        <v>5</v>
      </c>
      <c r="L90" s="2" t="s">
        <v>6</v>
      </c>
      <c r="M90" s="2" t="s">
        <v>52</v>
      </c>
      <c r="N90" s="52" t="s">
        <v>7</v>
      </c>
      <c r="O90" s="90" t="s">
        <v>8</v>
      </c>
      <c r="P90" s="90" t="s">
        <v>9</v>
      </c>
      <c r="Q90" s="2" t="s">
        <v>10</v>
      </c>
      <c r="R90" s="2" t="s">
        <v>88</v>
      </c>
    </row>
    <row r="91" spans="1:52" ht="66.75" customHeight="1">
      <c r="A91" s="27">
        <v>1</v>
      </c>
      <c r="B91" s="69" t="s">
        <v>32</v>
      </c>
      <c r="C91" s="74">
        <v>2</v>
      </c>
      <c r="D91" s="74"/>
      <c r="E91" s="74">
        <v>12</v>
      </c>
      <c r="F91" s="74" t="s">
        <v>118</v>
      </c>
      <c r="G91" s="14">
        <f t="shared" ref="G91:G98" si="12">SUM(C91:F91)</f>
        <v>14</v>
      </c>
      <c r="H91" s="25" t="s">
        <v>11</v>
      </c>
      <c r="I91" s="25">
        <v>5</v>
      </c>
      <c r="J91" s="25" t="s">
        <v>14</v>
      </c>
      <c r="K91" s="25">
        <f t="shared" ref="K91:K102" si="13">G91*I91</f>
        <v>70</v>
      </c>
      <c r="L91" s="25" t="s">
        <v>14</v>
      </c>
      <c r="M91" s="25">
        <v>12</v>
      </c>
      <c r="N91" s="34"/>
      <c r="O91" s="16"/>
      <c r="P91" s="113"/>
      <c r="Q91" s="16"/>
      <c r="R91" s="110"/>
    </row>
    <row r="92" spans="1:52" ht="45" customHeight="1">
      <c r="A92" s="27">
        <v>2</v>
      </c>
      <c r="B92" s="69" t="s">
        <v>32</v>
      </c>
      <c r="C92" s="74"/>
      <c r="D92" s="74">
        <v>5</v>
      </c>
      <c r="E92" s="74"/>
      <c r="F92" s="74">
        <v>1</v>
      </c>
      <c r="G92" s="14">
        <f>SUM(C92:F92)</f>
        <v>6</v>
      </c>
      <c r="H92" s="25" t="s">
        <v>47</v>
      </c>
      <c r="I92" s="25">
        <v>20</v>
      </c>
      <c r="J92" s="25" t="s">
        <v>14</v>
      </c>
      <c r="K92" s="25">
        <f>G92*I92</f>
        <v>120</v>
      </c>
      <c r="L92" s="25" t="s">
        <v>14</v>
      </c>
      <c r="M92" s="25">
        <v>12</v>
      </c>
      <c r="N92" s="34" t="s">
        <v>46</v>
      </c>
      <c r="O92" s="16"/>
      <c r="P92" s="113"/>
      <c r="Q92" s="16"/>
      <c r="R92" s="110"/>
    </row>
    <row r="93" spans="1:52" ht="45" customHeight="1">
      <c r="A93" s="27">
        <v>3</v>
      </c>
      <c r="B93" s="69" t="s">
        <v>45</v>
      </c>
      <c r="C93" s="74"/>
      <c r="D93" s="74">
        <v>1</v>
      </c>
      <c r="E93" s="74">
        <v>1</v>
      </c>
      <c r="F93" s="74"/>
      <c r="G93" s="14">
        <f t="shared" si="12"/>
        <v>2</v>
      </c>
      <c r="H93" s="25" t="s">
        <v>11</v>
      </c>
      <c r="I93" s="25">
        <v>60</v>
      </c>
      <c r="J93" s="25" t="s">
        <v>34</v>
      </c>
      <c r="K93" s="25">
        <f t="shared" si="13"/>
        <v>120</v>
      </c>
      <c r="L93" s="25"/>
      <c r="M93" s="25">
        <v>12</v>
      </c>
      <c r="N93" s="34" t="s">
        <v>33</v>
      </c>
      <c r="O93" s="16"/>
      <c r="P93" s="113"/>
      <c r="Q93" s="16"/>
      <c r="R93" s="110"/>
    </row>
    <row r="94" spans="1:52" ht="32.25" customHeight="1">
      <c r="A94" s="27">
        <v>4</v>
      </c>
      <c r="B94" s="81" t="s">
        <v>51</v>
      </c>
      <c r="C94" s="78"/>
      <c r="D94" s="77">
        <v>1</v>
      </c>
      <c r="E94" s="77">
        <v>1</v>
      </c>
      <c r="F94" s="77">
        <v>1</v>
      </c>
      <c r="G94" s="47">
        <f t="shared" si="12"/>
        <v>3</v>
      </c>
      <c r="H94" s="46" t="s">
        <v>11</v>
      </c>
      <c r="I94" s="46">
        <v>1</v>
      </c>
      <c r="J94" s="46" t="s">
        <v>15</v>
      </c>
      <c r="K94" s="25">
        <f t="shared" si="13"/>
        <v>3</v>
      </c>
      <c r="L94" s="46" t="s">
        <v>16</v>
      </c>
      <c r="M94" s="25">
        <v>12</v>
      </c>
      <c r="N94" s="65"/>
      <c r="O94" s="49"/>
      <c r="P94" s="113"/>
      <c r="Q94" s="16"/>
      <c r="R94" s="110"/>
    </row>
    <row r="95" spans="1:52" ht="25.5" customHeight="1">
      <c r="A95" s="27">
        <v>5</v>
      </c>
      <c r="B95" s="69" t="s">
        <v>53</v>
      </c>
      <c r="C95" s="74">
        <v>2</v>
      </c>
      <c r="D95" s="74">
        <v>1</v>
      </c>
      <c r="E95" s="74">
        <v>1</v>
      </c>
      <c r="F95" s="74">
        <v>1</v>
      </c>
      <c r="G95" s="47">
        <f t="shared" si="12"/>
        <v>5</v>
      </c>
      <c r="H95" s="25" t="s">
        <v>11</v>
      </c>
      <c r="I95" s="25">
        <v>50</v>
      </c>
      <c r="J95" s="25" t="s">
        <v>34</v>
      </c>
      <c r="K95" s="25">
        <f t="shared" si="13"/>
        <v>250</v>
      </c>
      <c r="L95" s="25"/>
      <c r="M95" s="25">
        <v>9</v>
      </c>
      <c r="N95" s="34"/>
      <c r="O95" s="16"/>
      <c r="P95" s="113"/>
      <c r="Q95" s="16"/>
      <c r="R95" s="110"/>
    </row>
    <row r="96" spans="1:52" ht="50.25" customHeight="1">
      <c r="A96" s="27">
        <v>6</v>
      </c>
      <c r="B96" s="69" t="s">
        <v>35</v>
      </c>
      <c r="C96" s="74"/>
      <c r="D96" s="74">
        <v>1</v>
      </c>
      <c r="E96" s="74">
        <v>1</v>
      </c>
      <c r="F96" s="74">
        <v>1</v>
      </c>
      <c r="G96" s="47">
        <f t="shared" si="12"/>
        <v>3</v>
      </c>
      <c r="H96" s="25" t="s">
        <v>11</v>
      </c>
      <c r="I96" s="25">
        <v>20</v>
      </c>
      <c r="J96" s="25" t="s">
        <v>34</v>
      </c>
      <c r="K96" s="25">
        <f t="shared" si="13"/>
        <v>60</v>
      </c>
      <c r="L96" s="25"/>
      <c r="M96" s="25">
        <v>9</v>
      </c>
      <c r="N96" s="34" t="s">
        <v>36</v>
      </c>
      <c r="O96" s="16"/>
      <c r="P96" s="113"/>
      <c r="Q96" s="16"/>
      <c r="R96" s="110"/>
    </row>
    <row r="97" spans="1:24" ht="20.25" customHeight="1">
      <c r="A97" s="27">
        <v>7</v>
      </c>
      <c r="B97" s="69" t="s">
        <v>37</v>
      </c>
      <c r="C97" s="74"/>
      <c r="D97" s="74">
        <v>2</v>
      </c>
      <c r="E97" s="74">
        <v>2</v>
      </c>
      <c r="F97" s="74">
        <v>2</v>
      </c>
      <c r="G97" s="47">
        <f t="shared" si="12"/>
        <v>6</v>
      </c>
      <c r="H97" s="25" t="s">
        <v>11</v>
      </c>
      <c r="I97" s="25">
        <v>5</v>
      </c>
      <c r="J97" s="25" t="s">
        <v>14</v>
      </c>
      <c r="K97" s="25">
        <f t="shared" si="13"/>
        <v>30</v>
      </c>
      <c r="L97" s="25"/>
      <c r="M97" s="25">
        <v>2</v>
      </c>
      <c r="N97" s="34"/>
      <c r="O97" s="16"/>
      <c r="P97" s="113"/>
      <c r="Q97" s="16"/>
      <c r="R97" s="110"/>
    </row>
    <row r="98" spans="1:24" ht="48" customHeight="1">
      <c r="A98" s="27">
        <v>8</v>
      </c>
      <c r="B98" s="69" t="s">
        <v>38</v>
      </c>
      <c r="C98" s="74"/>
      <c r="D98" s="74"/>
      <c r="E98" s="74">
        <v>2</v>
      </c>
      <c r="F98" s="74"/>
      <c r="G98" s="47">
        <f t="shared" si="12"/>
        <v>2</v>
      </c>
      <c r="H98" s="25" t="s">
        <v>11</v>
      </c>
      <c r="I98" s="25">
        <v>50</v>
      </c>
      <c r="J98" s="25" t="s">
        <v>34</v>
      </c>
      <c r="K98" s="25">
        <f t="shared" si="13"/>
        <v>100</v>
      </c>
      <c r="L98" s="25"/>
      <c r="M98" s="25">
        <v>6</v>
      </c>
      <c r="N98" s="34" t="s">
        <v>39</v>
      </c>
      <c r="O98" s="16"/>
      <c r="P98" s="113"/>
      <c r="Q98" s="16"/>
      <c r="R98" s="110"/>
    </row>
    <row r="99" spans="1:24" ht="72.75" customHeight="1">
      <c r="A99" s="27">
        <v>9</v>
      </c>
      <c r="B99" s="69" t="s">
        <v>48</v>
      </c>
      <c r="C99" s="74"/>
      <c r="D99" s="74">
        <v>1</v>
      </c>
      <c r="E99" s="74">
        <v>2</v>
      </c>
      <c r="F99" s="74">
        <v>1</v>
      </c>
      <c r="G99" s="14">
        <f>SUM(C99:F99)</f>
        <v>4</v>
      </c>
      <c r="H99" s="25" t="s">
        <v>11</v>
      </c>
      <c r="I99" s="25">
        <v>100</v>
      </c>
      <c r="J99" s="25" t="s">
        <v>34</v>
      </c>
      <c r="K99" s="25">
        <f t="shared" si="13"/>
        <v>400</v>
      </c>
      <c r="L99" s="25"/>
      <c r="M99" s="25">
        <v>9</v>
      </c>
      <c r="N99" s="34" t="s">
        <v>49</v>
      </c>
      <c r="O99" s="16"/>
      <c r="P99" s="113"/>
      <c r="Q99" s="16"/>
      <c r="R99" s="110"/>
    </row>
    <row r="100" spans="1:24" ht="32.25" customHeight="1">
      <c r="A100" s="27">
        <v>10</v>
      </c>
      <c r="B100" s="50" t="s">
        <v>40</v>
      </c>
      <c r="C100" s="74"/>
      <c r="D100" s="74"/>
      <c r="E100" s="74">
        <v>1</v>
      </c>
      <c r="F100" s="74"/>
      <c r="G100" s="14">
        <f t="shared" ref="G100:G107" si="14">SUM(C100:F100)</f>
        <v>1</v>
      </c>
      <c r="H100" s="25" t="s">
        <v>11</v>
      </c>
      <c r="I100" s="25">
        <v>50</v>
      </c>
      <c r="J100" s="25" t="s">
        <v>34</v>
      </c>
      <c r="K100" s="25">
        <f t="shared" si="13"/>
        <v>50</v>
      </c>
      <c r="L100" s="25"/>
      <c r="M100" s="25">
        <v>10</v>
      </c>
      <c r="N100" s="66" t="s">
        <v>41</v>
      </c>
      <c r="O100" s="16"/>
      <c r="P100" s="113"/>
      <c r="Q100" s="16"/>
      <c r="R100" s="110"/>
    </row>
    <row r="101" spans="1:24" ht="63.75" customHeight="1">
      <c r="A101" s="27">
        <v>11</v>
      </c>
      <c r="B101" s="69" t="s">
        <v>44</v>
      </c>
      <c r="C101" s="74"/>
      <c r="D101" s="74"/>
      <c r="E101" s="74">
        <v>2</v>
      </c>
      <c r="F101" s="74"/>
      <c r="G101" s="14">
        <f t="shared" si="14"/>
        <v>2</v>
      </c>
      <c r="H101" s="25" t="s">
        <v>11</v>
      </c>
      <c r="I101" s="25">
        <v>20</v>
      </c>
      <c r="J101" s="25" t="s">
        <v>34</v>
      </c>
      <c r="K101" s="25">
        <f t="shared" si="13"/>
        <v>40</v>
      </c>
      <c r="L101" s="25"/>
      <c r="M101" s="25">
        <v>6</v>
      </c>
      <c r="N101" s="56" t="s">
        <v>43</v>
      </c>
      <c r="O101" s="16"/>
      <c r="P101" s="113"/>
      <c r="Q101" s="16"/>
      <c r="R101" s="110"/>
    </row>
    <row r="102" spans="1:24" s="51" customFormat="1" ht="37.5" customHeight="1">
      <c r="A102" s="27">
        <v>12</v>
      </c>
      <c r="B102" s="69" t="s">
        <v>42</v>
      </c>
      <c r="C102" s="74"/>
      <c r="D102" s="74"/>
      <c r="E102" s="74">
        <v>2</v>
      </c>
      <c r="F102" s="74"/>
      <c r="G102" s="14">
        <f t="shared" si="14"/>
        <v>2</v>
      </c>
      <c r="H102" s="25" t="s">
        <v>11</v>
      </c>
      <c r="I102" s="25">
        <v>25</v>
      </c>
      <c r="J102" s="25" t="s">
        <v>34</v>
      </c>
      <c r="K102" s="25">
        <f t="shared" si="13"/>
        <v>50</v>
      </c>
      <c r="L102" s="25"/>
      <c r="M102" s="25">
        <v>10</v>
      </c>
      <c r="N102" s="34"/>
      <c r="O102" s="41"/>
      <c r="P102" s="114"/>
      <c r="Q102" s="41"/>
      <c r="R102" s="110"/>
    </row>
    <row r="103" spans="1:24" s="122" customFormat="1" ht="48.75" customHeight="1">
      <c r="A103" s="87">
        <v>13</v>
      </c>
      <c r="B103" s="82" t="s">
        <v>50</v>
      </c>
      <c r="C103" s="123">
        <v>3</v>
      </c>
      <c r="D103" s="123">
        <v>50</v>
      </c>
      <c r="E103" s="123">
        <v>14</v>
      </c>
      <c r="F103" s="123">
        <v>10</v>
      </c>
      <c r="G103" s="42">
        <f t="shared" si="14"/>
        <v>77</v>
      </c>
      <c r="H103" s="16" t="s">
        <v>11</v>
      </c>
      <c r="I103" s="16">
        <v>50</v>
      </c>
      <c r="J103" s="16" t="s">
        <v>12</v>
      </c>
      <c r="K103" s="42">
        <f t="shared" ref="K103:K107" si="15">G103*I103</f>
        <v>3850</v>
      </c>
      <c r="L103" s="16" t="s">
        <v>12</v>
      </c>
      <c r="M103" s="16">
        <v>8</v>
      </c>
      <c r="N103" s="128"/>
      <c r="O103" s="16"/>
      <c r="P103" s="129"/>
      <c r="Q103" s="16"/>
      <c r="R103" s="110"/>
      <c r="S103" s="124"/>
      <c r="T103" s="124"/>
      <c r="U103" s="124"/>
      <c r="V103" s="124"/>
      <c r="W103" s="124"/>
      <c r="X103" s="124"/>
    </row>
    <row r="104" spans="1:24" s="51" customFormat="1" ht="45" customHeight="1">
      <c r="A104" s="27">
        <v>14</v>
      </c>
      <c r="B104" s="81" t="s">
        <v>114</v>
      </c>
      <c r="C104" s="77">
        <v>1</v>
      </c>
      <c r="D104" s="77"/>
      <c r="E104" s="77"/>
      <c r="F104" s="77"/>
      <c r="G104" s="14">
        <f>SUM(C104:F104)</f>
        <v>1</v>
      </c>
      <c r="H104" s="25" t="s">
        <v>11</v>
      </c>
      <c r="I104" s="25">
        <v>50</v>
      </c>
      <c r="J104" s="25" t="s">
        <v>12</v>
      </c>
      <c r="K104" s="14">
        <f t="shared" si="15"/>
        <v>50</v>
      </c>
      <c r="L104" s="25" t="s">
        <v>12</v>
      </c>
      <c r="M104" s="25">
        <v>10</v>
      </c>
      <c r="N104" s="56"/>
      <c r="O104" s="42"/>
      <c r="P104" s="15"/>
      <c r="Q104" s="42"/>
      <c r="R104" s="110"/>
    </row>
    <row r="105" spans="1:24" s="51" customFormat="1" ht="61.5" customHeight="1">
      <c r="A105" s="27">
        <v>15</v>
      </c>
      <c r="B105" s="81" t="s">
        <v>110</v>
      </c>
      <c r="C105" s="77">
        <v>1</v>
      </c>
      <c r="D105" s="77"/>
      <c r="E105" s="77">
        <v>1</v>
      </c>
      <c r="F105" s="77"/>
      <c r="G105" s="14">
        <f>SUM(C105:F105)</f>
        <v>2</v>
      </c>
      <c r="H105" s="25" t="s">
        <v>11</v>
      </c>
      <c r="I105" s="25">
        <v>10</v>
      </c>
      <c r="J105" s="25" t="s">
        <v>12</v>
      </c>
      <c r="K105" s="14">
        <f t="shared" si="15"/>
        <v>20</v>
      </c>
      <c r="L105" s="25" t="s">
        <v>12</v>
      </c>
      <c r="M105" s="25">
        <v>10</v>
      </c>
      <c r="N105" s="56" t="s">
        <v>109</v>
      </c>
      <c r="O105" s="16"/>
      <c r="P105" s="113"/>
      <c r="Q105" s="16"/>
      <c r="R105" s="110"/>
    </row>
    <row r="106" spans="1:24" s="51" customFormat="1" ht="54.75" customHeight="1">
      <c r="A106" s="27">
        <v>16</v>
      </c>
      <c r="B106" s="81" t="s">
        <v>120</v>
      </c>
      <c r="C106" s="77">
        <v>2</v>
      </c>
      <c r="D106" s="77"/>
      <c r="E106" s="77"/>
      <c r="F106" s="77"/>
      <c r="G106" s="14">
        <f>SUM(C106:F106)</f>
        <v>2</v>
      </c>
      <c r="H106" s="25" t="s">
        <v>11</v>
      </c>
      <c r="I106" s="25">
        <v>50</v>
      </c>
      <c r="J106" s="25" t="s">
        <v>12</v>
      </c>
      <c r="K106" s="14">
        <f t="shared" si="15"/>
        <v>100</v>
      </c>
      <c r="L106" s="25" t="s">
        <v>12</v>
      </c>
      <c r="M106" s="25">
        <v>10</v>
      </c>
      <c r="N106" s="56"/>
      <c r="O106" s="16"/>
      <c r="P106" s="113"/>
      <c r="Q106" s="16"/>
      <c r="R106" s="110"/>
    </row>
    <row r="107" spans="1:24" s="51" customFormat="1" ht="46.5" customHeight="1">
      <c r="A107" s="27">
        <v>17</v>
      </c>
      <c r="B107" s="50" t="s">
        <v>119</v>
      </c>
      <c r="C107" s="74">
        <v>4</v>
      </c>
      <c r="D107" s="74"/>
      <c r="E107" s="74"/>
      <c r="F107" s="74"/>
      <c r="G107" s="14">
        <f t="shared" si="14"/>
        <v>4</v>
      </c>
      <c r="H107" s="25" t="s">
        <v>11</v>
      </c>
      <c r="I107" s="25">
        <v>50</v>
      </c>
      <c r="J107" s="25" t="s">
        <v>12</v>
      </c>
      <c r="K107" s="14">
        <f t="shared" si="15"/>
        <v>200</v>
      </c>
      <c r="L107" s="25" t="s">
        <v>12</v>
      </c>
      <c r="M107" s="25">
        <v>10</v>
      </c>
      <c r="N107" s="34" t="s">
        <v>13</v>
      </c>
      <c r="O107" s="16"/>
      <c r="P107" s="113"/>
      <c r="Q107" s="16"/>
      <c r="R107" s="110"/>
    </row>
    <row r="108" spans="1:24" ht="16.5" thickBot="1">
      <c r="O108" s="93" t="s">
        <v>90</v>
      </c>
      <c r="P108" s="94">
        <f>SUM(P91:P107)</f>
        <v>0</v>
      </c>
      <c r="Q108" s="95" t="s">
        <v>90</v>
      </c>
      <c r="R108" s="103">
        <f>SUM(R91:R107)</f>
        <v>0</v>
      </c>
    </row>
    <row r="110" spans="1:24" ht="21" customHeight="1">
      <c r="A110" s="143"/>
      <c r="B110" s="135"/>
      <c r="C110" s="137"/>
      <c r="D110" s="137"/>
      <c r="E110" s="137"/>
      <c r="F110" s="137"/>
      <c r="G110" s="138"/>
      <c r="H110" s="138"/>
      <c r="I110" s="138"/>
      <c r="J110" s="138"/>
      <c r="K110" s="19"/>
      <c r="L110" s="19"/>
      <c r="M110" s="19"/>
      <c r="N110" s="130"/>
      <c r="O110" s="133"/>
      <c r="P110" s="134"/>
      <c r="Q110" s="133"/>
      <c r="R110" s="134"/>
      <c r="S110" s="131"/>
    </row>
    <row r="111" spans="1:24" ht="21" customHeight="1">
      <c r="A111" s="157" t="s">
        <v>156</v>
      </c>
      <c r="B111" s="158"/>
      <c r="C111" s="158"/>
      <c r="D111" s="158"/>
      <c r="E111" s="158"/>
      <c r="F111" s="158"/>
      <c r="G111" s="158"/>
      <c r="H111" s="158"/>
      <c r="I111" s="158"/>
      <c r="J111" s="158"/>
      <c r="K111" s="19"/>
      <c r="L111" s="19"/>
      <c r="M111" s="19"/>
      <c r="N111" s="130"/>
      <c r="O111" s="139"/>
      <c r="P111" s="140"/>
      <c r="Q111" s="139"/>
      <c r="R111" s="140"/>
      <c r="S111" s="131"/>
    </row>
    <row r="112" spans="1:24" ht="45" customHeight="1">
      <c r="A112" s="8" t="s">
        <v>89</v>
      </c>
      <c r="B112" s="5" t="s">
        <v>0</v>
      </c>
      <c r="C112" s="21" t="s">
        <v>92</v>
      </c>
      <c r="D112" s="9" t="s">
        <v>94</v>
      </c>
      <c r="E112" s="9" t="s">
        <v>93</v>
      </c>
      <c r="F112" s="9" t="s">
        <v>95</v>
      </c>
      <c r="G112" s="2" t="s">
        <v>1</v>
      </c>
      <c r="H112" s="2" t="s">
        <v>2</v>
      </c>
      <c r="I112" s="2" t="s">
        <v>3</v>
      </c>
      <c r="J112" s="2" t="s">
        <v>4</v>
      </c>
      <c r="K112" s="2" t="s">
        <v>5</v>
      </c>
      <c r="L112" s="2" t="s">
        <v>6</v>
      </c>
      <c r="M112" s="2" t="s">
        <v>52</v>
      </c>
      <c r="N112" s="52" t="s">
        <v>7</v>
      </c>
      <c r="O112" s="90" t="s">
        <v>8</v>
      </c>
      <c r="P112" s="90" t="s">
        <v>9</v>
      </c>
      <c r="Q112" s="2" t="s">
        <v>10</v>
      </c>
      <c r="R112" s="2" t="s">
        <v>88</v>
      </c>
      <c r="S112" s="131"/>
    </row>
    <row r="113" spans="1:19" ht="21" customHeight="1">
      <c r="A113" s="27">
        <v>1</v>
      </c>
      <c r="B113" s="136" t="s">
        <v>150</v>
      </c>
      <c r="C113" s="74">
        <v>1</v>
      </c>
      <c r="D113" s="74"/>
      <c r="E113" s="74"/>
      <c r="F113" s="74"/>
      <c r="G113" s="25">
        <f t="shared" ref="G113" si="16">SUM(C113:F113)</f>
        <v>1</v>
      </c>
      <c r="H113" s="25" t="s">
        <v>11</v>
      </c>
      <c r="I113" s="25">
        <v>100</v>
      </c>
      <c r="J113" s="25" t="s">
        <v>151</v>
      </c>
      <c r="K113" s="25">
        <f t="shared" ref="K113" si="17">G113*I113</f>
        <v>100</v>
      </c>
      <c r="L113" s="25" t="s">
        <v>151</v>
      </c>
      <c r="M113" s="25">
        <v>24</v>
      </c>
      <c r="N113" s="132" t="s">
        <v>152</v>
      </c>
      <c r="O113" s="16"/>
      <c r="P113" s="113"/>
      <c r="Q113" s="16"/>
      <c r="R113" s="110"/>
      <c r="S113" s="131"/>
    </row>
    <row r="114" spans="1:19" ht="21" customHeight="1">
      <c r="A114" s="27">
        <v>2</v>
      </c>
      <c r="B114" s="136" t="s">
        <v>153</v>
      </c>
      <c r="C114" s="74">
        <v>1</v>
      </c>
      <c r="D114" s="74"/>
      <c r="E114" s="74"/>
      <c r="F114" s="74"/>
      <c r="G114" s="25">
        <f t="shared" ref="G114:G116" si="18">SUM(C114:F114)</f>
        <v>1</v>
      </c>
      <c r="H114" s="25" t="s">
        <v>11</v>
      </c>
      <c r="I114" s="25">
        <v>100</v>
      </c>
      <c r="J114" s="25" t="s">
        <v>151</v>
      </c>
      <c r="K114" s="25">
        <f t="shared" ref="K114:K116" si="19">G114*I114</f>
        <v>100</v>
      </c>
      <c r="L114" s="25" t="s">
        <v>151</v>
      </c>
      <c r="M114" s="25">
        <v>24</v>
      </c>
      <c r="N114" s="132" t="s">
        <v>152</v>
      </c>
      <c r="O114" s="16"/>
      <c r="P114" s="113"/>
      <c r="Q114" s="16"/>
      <c r="R114" s="110"/>
      <c r="S114" s="131"/>
    </row>
    <row r="115" spans="1:19" ht="21" customHeight="1">
      <c r="A115" s="27">
        <v>3</v>
      </c>
      <c r="B115" s="136" t="s">
        <v>154</v>
      </c>
      <c r="C115" s="74">
        <v>1</v>
      </c>
      <c r="D115" s="74"/>
      <c r="E115" s="74"/>
      <c r="F115" s="74"/>
      <c r="G115" s="25">
        <f t="shared" si="18"/>
        <v>1</v>
      </c>
      <c r="H115" s="25" t="s">
        <v>11</v>
      </c>
      <c r="I115" s="25">
        <v>10</v>
      </c>
      <c r="J115" s="25" t="s">
        <v>151</v>
      </c>
      <c r="K115" s="25">
        <f t="shared" si="19"/>
        <v>10</v>
      </c>
      <c r="L115" s="25" t="s">
        <v>151</v>
      </c>
      <c r="M115" s="25">
        <v>24</v>
      </c>
      <c r="N115" s="132" t="s">
        <v>152</v>
      </c>
      <c r="O115" s="16"/>
      <c r="P115" s="113"/>
      <c r="Q115" s="16"/>
      <c r="R115" s="110"/>
      <c r="S115" s="131"/>
    </row>
    <row r="116" spans="1:19" ht="21" customHeight="1" thickBot="1">
      <c r="A116" s="27">
        <v>4</v>
      </c>
      <c r="B116" s="136" t="s">
        <v>155</v>
      </c>
      <c r="C116" s="74">
        <v>1</v>
      </c>
      <c r="D116" s="74"/>
      <c r="E116" s="74"/>
      <c r="F116" s="74"/>
      <c r="G116" s="25">
        <f t="shared" si="18"/>
        <v>1</v>
      </c>
      <c r="H116" s="25" t="s">
        <v>11</v>
      </c>
      <c r="I116" s="25">
        <v>5</v>
      </c>
      <c r="J116" s="25" t="s">
        <v>151</v>
      </c>
      <c r="K116" s="25">
        <f t="shared" si="19"/>
        <v>5</v>
      </c>
      <c r="L116" s="25" t="s">
        <v>151</v>
      </c>
      <c r="M116" s="25">
        <v>24</v>
      </c>
      <c r="N116" s="132" t="s">
        <v>152</v>
      </c>
      <c r="O116" s="16"/>
      <c r="P116" s="113"/>
      <c r="Q116" s="16"/>
      <c r="R116" s="110"/>
      <c r="S116" s="131"/>
    </row>
    <row r="117" spans="1:19" ht="21" customHeight="1" thickBot="1">
      <c r="A117" s="144"/>
      <c r="B117" s="85"/>
      <c r="C117" s="73"/>
      <c r="D117" s="73"/>
      <c r="E117" s="73"/>
      <c r="F117" s="73"/>
      <c r="G117" s="19"/>
      <c r="H117" s="19"/>
      <c r="I117" s="19"/>
      <c r="J117" s="19"/>
      <c r="K117" s="19"/>
      <c r="L117" s="19"/>
      <c r="M117" s="19"/>
      <c r="N117" s="130"/>
      <c r="O117" s="98" t="s">
        <v>90</v>
      </c>
      <c r="P117" s="94">
        <f>SUM(P113:P116)</f>
        <v>0</v>
      </c>
      <c r="Q117" s="96" t="s">
        <v>90</v>
      </c>
      <c r="R117" s="97">
        <f>SUM(R113:R116)</f>
        <v>0</v>
      </c>
      <c r="S117" s="131"/>
    </row>
    <row r="118" spans="1:19" ht="24" customHeight="1">
      <c r="A118" s="143"/>
      <c r="B118" s="135"/>
      <c r="C118" s="73"/>
      <c r="D118" s="73"/>
      <c r="E118" s="73"/>
      <c r="F118" s="73"/>
      <c r="G118" s="19"/>
      <c r="H118" s="19"/>
      <c r="I118" s="19"/>
      <c r="J118" s="19"/>
      <c r="K118" s="19"/>
      <c r="L118" s="19"/>
      <c r="M118" s="19"/>
      <c r="N118" s="130"/>
      <c r="O118" s="146"/>
      <c r="P118" s="147"/>
      <c r="Q118" s="141"/>
      <c r="R118" s="142"/>
      <c r="S118" s="131"/>
    </row>
    <row r="119" spans="1:19" ht="20.25" customHeight="1">
      <c r="A119" s="143"/>
      <c r="B119" s="135"/>
      <c r="C119" s="73"/>
      <c r="D119" s="73"/>
      <c r="E119" s="73"/>
      <c r="F119" s="73"/>
      <c r="G119" s="19"/>
      <c r="H119" s="19"/>
      <c r="I119" s="19"/>
      <c r="J119" s="19"/>
      <c r="K119" s="19"/>
      <c r="L119" s="19"/>
      <c r="M119" s="19"/>
      <c r="N119" s="54"/>
      <c r="O119" s="148"/>
      <c r="P119" s="148"/>
      <c r="Q119" s="39"/>
      <c r="R119" s="39"/>
    </row>
    <row r="120" spans="1:19" ht="178.5" customHeight="1">
      <c r="A120" s="145"/>
      <c r="B120" s="150" t="s">
        <v>129</v>
      </c>
      <c r="C120" s="151"/>
      <c r="D120" s="151"/>
      <c r="E120" s="151"/>
      <c r="F120" s="151"/>
      <c r="G120" s="151"/>
      <c r="H120" s="151"/>
      <c r="I120" s="151"/>
      <c r="J120" s="151"/>
      <c r="K120" s="151"/>
      <c r="L120" s="151"/>
      <c r="M120" s="151"/>
      <c r="N120" s="152"/>
      <c r="O120" s="149"/>
      <c r="P120" s="89"/>
      <c r="Q120" s="89"/>
      <c r="R120" s="89"/>
    </row>
    <row r="121" spans="1:19" ht="33" customHeight="1">
      <c r="A121" s="145"/>
      <c r="B121" s="85"/>
      <c r="C121" s="73"/>
      <c r="D121" s="73"/>
      <c r="E121" s="73"/>
      <c r="F121" s="73"/>
      <c r="G121" s="19"/>
      <c r="H121" s="19"/>
      <c r="I121" s="19"/>
      <c r="J121" s="19"/>
      <c r="K121" s="19"/>
      <c r="L121" s="19"/>
      <c r="M121" s="19"/>
      <c r="N121" s="54"/>
      <c r="O121" s="88"/>
      <c r="P121" s="89"/>
      <c r="Q121" s="89"/>
      <c r="R121" s="89"/>
    </row>
    <row r="122" spans="1:19" ht="31.5" customHeight="1"/>
    <row r="123" spans="1:19" ht="33.75" customHeight="1"/>
    <row r="124" spans="1:19" ht="42" customHeight="1"/>
    <row r="125" spans="1:19" ht="35.25" customHeight="1"/>
    <row r="126" spans="1:19" ht="33.75" customHeight="1"/>
    <row r="127" spans="1:19" ht="28.5" customHeight="1"/>
    <row r="130" ht="46.5" customHeight="1"/>
    <row r="131" ht="36.75" customHeight="1"/>
    <row r="132" ht="36.75" customHeight="1"/>
    <row r="133" ht="36.75" customHeight="1"/>
    <row r="134" ht="126" customHeight="1"/>
    <row r="135" ht="36.75" customHeight="1"/>
  </sheetData>
  <mergeCells count="15">
    <mergeCell ref="B71:I71"/>
    <mergeCell ref="B30:I30"/>
    <mergeCell ref="B60:H60"/>
    <mergeCell ref="B34:I34"/>
    <mergeCell ref="B59:N59"/>
    <mergeCell ref="B1:S1"/>
    <mergeCell ref="N9:N10"/>
    <mergeCell ref="B7:P7"/>
    <mergeCell ref="B15:K15"/>
    <mergeCell ref="B20:H20"/>
    <mergeCell ref="B120:N120"/>
    <mergeCell ref="N73:N81"/>
    <mergeCell ref="B83:R83"/>
    <mergeCell ref="B89:J89"/>
    <mergeCell ref="A111:J111"/>
  </mergeCells>
  <phoneticPr fontId="1" type="noConversion"/>
  <printOptions horizontalCentered="1" verticalCentered="1"/>
  <pageMargins left="3.937007874015748E-2" right="3.937007874015748E-2" top="0.39370078740157483" bottom="0.35433070866141736" header="0.31496062992125984" footer="0.31496062992125984"/>
  <pageSetup paperSize="9" scale="10" fitToHeight="0" orientation="landscape" verticalDpi="597" r:id="rId1"/>
  <rowBreaks count="1" manualBreakCount="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testy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2018-03-21T12:50:41Z</dcterms:modified>
</cp:coreProperties>
</file>